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tabRatio="856" activeTab="0"/>
  </bookViews>
  <sheets>
    <sheet name="informacje ogólne" sheetId="1" r:id="rId1"/>
    <sheet name="budynki i budowle" sheetId="2" r:id="rId2"/>
    <sheet name="budynki i budowle c.d." sheetId="3" r:id="rId3"/>
    <sheet name="elektronika " sheetId="4" r:id="rId4"/>
    <sheet name="środki trwałe" sheetId="5" r:id="rId5"/>
    <sheet name="pojazdy" sheetId="6" r:id="rId6"/>
    <sheet name="lokalizacje" sheetId="7" r:id="rId7"/>
    <sheet name="szkodowość" sheetId="8" r:id="rId8"/>
  </sheets>
  <definedNames>
    <definedName name="_xlnm.Print_Area" localSheetId="1">'budynki i budowle'!$A$1:$Q$79</definedName>
    <definedName name="_xlnm.Print_Area" localSheetId="3">'elektronika '!$A$1:$D$244</definedName>
    <definedName name="_xlnm.Print_Area" localSheetId="0">'informacje ogólne'!$A$1:$I$9</definedName>
    <definedName name="_xlnm.Print_Area" localSheetId="6">'lokalizacje'!$A$1:$C$15</definedName>
    <definedName name="_xlnm.Print_Area" localSheetId="5">'pojazdy'!$A$1:$W$25</definedName>
    <definedName name="_xlnm.Print_Area" localSheetId="7">'szkodowość'!$A$1:$E$9</definedName>
    <definedName name="_xlnm.Print_Area" localSheetId="4">'środki trwałe'!$A$1:$D$16</definedName>
  </definedNames>
  <calcPr fullCalcOnLoad="1"/>
</workbook>
</file>

<file path=xl/sharedStrings.xml><?xml version="1.0" encoding="utf-8"?>
<sst xmlns="http://schemas.openxmlformats.org/spreadsheetml/2006/main" count="1372" uniqueCount="580">
  <si>
    <t>zabezpieczenia
(znane zabiezpieczenia p-poż i przeciw kradzieżowe)                                      (2)</t>
  </si>
  <si>
    <t>lokalizacja (adres)</t>
  </si>
  <si>
    <t>Rodzaj         (osobowy/ ciężarowy/ specjalny)</t>
  </si>
  <si>
    <t>Ilość miejsc</t>
  </si>
  <si>
    <t>Ładowność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</si>
  <si>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</si>
  <si>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</si>
  <si>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</si>
  <si>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</si>
  <si>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</si>
  <si>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</si>
  <si>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</si>
  <si>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</si>
  <si>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</si>
  <si>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</si>
  <si>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</si>
  <si>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</si>
  <si>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</si>
  <si>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</si>
  <si>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</si>
  <si>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</si>
  <si>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</si>
  <si>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Lokalizacja (adres)</t>
  </si>
  <si>
    <t>Zabezpieczenia (znane zabezpieczenia p-poż i przeciw kradzieżowe)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</si>
  <si>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</si>
  <si>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</si>
  <si>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</si>
  <si>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</si>
  <si>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</si>
  <si>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</si>
  <si>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</si>
  <si>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</si>
  <si>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</si>
  <si>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</si>
  <si>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znajdują się w nim instalacje sanitarne? (TAK/NIE)</t>
  </si>
  <si>
    <t>mury</t>
  </si>
  <si>
    <t>stropy</t>
  </si>
  <si>
    <t>dach (konstrukcja i pokrycie)</t>
  </si>
  <si>
    <t>suma ubezpieczenia (wartość)</t>
  </si>
  <si>
    <t>rodzaj wartości (księgowa brutto - KB / odtworzeniowa - O)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</si>
  <si>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</si>
  <si>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</si>
  <si>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</si>
  <si>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</si>
  <si>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</si>
  <si>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</si>
  <si>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r>
      <t>Zielona Karta</t>
    </r>
    <r>
      <rPr>
        <sz val="10"/>
        <rFont val="Arial"/>
        <family val="2"/>
      </rPr>
      <t xml:space="preserve"> (kraj)</t>
    </r>
  </si>
  <si>
    <t>OC</t>
  </si>
  <si>
    <t>AC/KR</t>
  </si>
  <si>
    <t>WYKAZ LOKALIZACJI, W KTÓRYCH PROWADZONA JEST DZIAŁALNOŚĆ ORAZ LOKALIZACJI, GDZIE ZNAJDUJE SIĘ MIENIE NALEŻĄCE DO JEDNOSTEK GMINY GOLUB-DOBRZYŃ (nie wykazane w załączniku nr 1 - poniższy wykaz nie musi być pełnym wykazem lokalizacji)</t>
  </si>
  <si>
    <t>1. Gminna Biblioteka Publiczna w Nowogrodzie</t>
  </si>
  <si>
    <t>2. Gminny Ośrodek Pomocy Społecznej</t>
  </si>
  <si>
    <t>3. Gminny Zespół Ekonomiczno-Administracyjny Szkół i Przedszkoli</t>
  </si>
  <si>
    <t>Suma ubezpieczenia (wartość pojazdu z VAT)</t>
  </si>
  <si>
    <r>
      <t>Ryzyka podlegające ubezpieczeniu w danym pojeździe</t>
    </r>
    <r>
      <rPr>
        <b/>
        <sz val="10"/>
        <color indexed="10"/>
        <rFont val="Arial"/>
        <family val="2"/>
      </rPr>
      <t xml:space="preserve"> </t>
    </r>
  </si>
  <si>
    <t>1. Ubezpieczający: Gmina Golub-Dobrzyń, Plac Tysiąclecia 25, 87-400 Golub-Dobrzyń        Ubezpieczony: Urząd Gminy Golub-Dobrzyń, Plac Tysiąclecia 25, 87-400 Golub-Dobrzyń</t>
  </si>
  <si>
    <t>Volkswagen</t>
  </si>
  <si>
    <t>2DX0AZ/C</t>
  </si>
  <si>
    <t>WV1ZZZ2DZ6H012011</t>
  </si>
  <si>
    <t>CGD W210</t>
  </si>
  <si>
    <t>Autobus</t>
  </si>
  <si>
    <t>-</t>
  </si>
  <si>
    <t>NIE</t>
  </si>
  <si>
    <t>X</t>
  </si>
  <si>
    <t>Autosan</t>
  </si>
  <si>
    <t>A0909L.04.S</t>
  </si>
  <si>
    <t>SUASW3RAP5S680466</t>
  </si>
  <si>
    <t>CGD V170</t>
  </si>
  <si>
    <t>FS Lublin</t>
  </si>
  <si>
    <t>SUL330211V0026338</t>
  </si>
  <si>
    <t>CGD 22AN</t>
  </si>
  <si>
    <t>Ciężarowy</t>
  </si>
  <si>
    <t>Koparko-Spycharka Białoruś</t>
  </si>
  <si>
    <t>JUMZ6N</t>
  </si>
  <si>
    <t>TUL 6505</t>
  </si>
  <si>
    <t>koparko-spycharka</t>
  </si>
  <si>
    <t>specjalny pożar.</t>
  </si>
  <si>
    <t>Żuk</t>
  </si>
  <si>
    <t>A151C</t>
  </si>
  <si>
    <t>TYS 0284</t>
  </si>
  <si>
    <t>A15B</t>
  </si>
  <si>
    <t>TOE 737X</t>
  </si>
  <si>
    <t>TOE 264G</t>
  </si>
  <si>
    <t>Jelcz</t>
  </si>
  <si>
    <t>005 GBA 2,5/16</t>
  </si>
  <si>
    <t>SUS0244GHS0012521</t>
  </si>
  <si>
    <t>CGD 19FU</t>
  </si>
  <si>
    <t>Ford</t>
  </si>
  <si>
    <t>Transit</t>
  </si>
  <si>
    <t>WF0NXXTTFNBL32525</t>
  </si>
  <si>
    <t>CGD 98MW</t>
  </si>
  <si>
    <t>Transporter TD Basis/CL</t>
  </si>
  <si>
    <t>WV2ZZZ70ZSH091450</t>
  </si>
  <si>
    <t>CGD 98HE</t>
  </si>
  <si>
    <t>Citroen</t>
  </si>
  <si>
    <t>Jumper</t>
  </si>
  <si>
    <t>VF7ZBPMGC17064857</t>
  </si>
  <si>
    <t>CGD 75NW</t>
  </si>
  <si>
    <t>ciężarowo-osobowy</t>
  </si>
  <si>
    <t>Transporter T4</t>
  </si>
  <si>
    <t xml:space="preserve">WV2ZZZ70ZPH132086 </t>
  </si>
  <si>
    <t>CGD 33SM</t>
  </si>
  <si>
    <t>WF0VXXBDFV4A48418</t>
  </si>
  <si>
    <t>CGD 50TF</t>
  </si>
  <si>
    <t>Opel</t>
  </si>
  <si>
    <t>Vivaro</t>
  </si>
  <si>
    <t>W0LJ7ACA66V611941</t>
  </si>
  <si>
    <t>CGD 98TL</t>
  </si>
  <si>
    <t>osobowy</t>
  </si>
  <si>
    <t>Volvo</t>
  </si>
  <si>
    <t>FL FLD3C</t>
  </si>
  <si>
    <t>YV2T0Y1B6HZ110303</t>
  </si>
  <si>
    <t>CGD 98YG</t>
  </si>
  <si>
    <t>Transporter</t>
  </si>
  <si>
    <t>WV1ZZZ70Z3X085905</t>
  </si>
  <si>
    <t>CGD 98XS</t>
  </si>
  <si>
    <t>czy budynek jest przeznaczony do rozbiórki (TAK/NIE)</t>
  </si>
  <si>
    <t>Szkoła Podstawowa</t>
  </si>
  <si>
    <t>Szkoła</t>
  </si>
  <si>
    <t>tak</t>
  </si>
  <si>
    <t>nie</t>
  </si>
  <si>
    <t>1913  1958</t>
  </si>
  <si>
    <t>O</t>
  </si>
  <si>
    <t>Krata, gaśnica</t>
  </si>
  <si>
    <t>Lisewo, 87-400 Golub-Dobrzyń</t>
  </si>
  <si>
    <t>Zespół Szkolno-Przedszkolny w Nowogrodzie – Szkoła Podstawowa</t>
  </si>
  <si>
    <t>Krata, gaśnica, alarm</t>
  </si>
  <si>
    <t>Nowogród, 87-400 Golub-Dobrzyń</t>
  </si>
  <si>
    <t>Złobek w Ostrowitem – wykonanie zmiany sposobu uzytkowania pomieszeń szkoły na żłobek</t>
  </si>
  <si>
    <t>KB</t>
  </si>
  <si>
    <t xml:space="preserve"> 2 gasnice typu ABC o lacznej masie 4 kg -</t>
  </si>
  <si>
    <t>Ostrowite, 87-400 Golub-Dobrzyń</t>
  </si>
  <si>
    <t>Zespół Szkolno-Przedszkolny - Szkoła Podstawowa</t>
  </si>
  <si>
    <t>1965  1995</t>
  </si>
  <si>
    <t>1967  1996</t>
  </si>
  <si>
    <t>Węgiersk, 87-400 Golub-Dobrzyń</t>
  </si>
  <si>
    <t>Zespół Szkolno-Przedszkolny- Szkoła Podstawowa</t>
  </si>
  <si>
    <t>Wrocki, 87-400 Golub-Dobrzyń</t>
  </si>
  <si>
    <t>Zespól Szkolno-Przedszkolny w Gałczewie</t>
  </si>
  <si>
    <t>1968  2000</t>
  </si>
  <si>
    <t>Gałczewo, 87-400 Golub-Dobrzyń</t>
  </si>
  <si>
    <t>Straż</t>
  </si>
  <si>
    <t>Gaśnica</t>
  </si>
  <si>
    <t>Cieszyny, 87-400 Golub-Dobrzyń</t>
  </si>
  <si>
    <t>1963 1984</t>
  </si>
  <si>
    <t>Gałczewko, 87-400 Golub-Dobrzyń</t>
  </si>
  <si>
    <t>Gajewo, 87-400 Golub-Dobrzyń</t>
  </si>
  <si>
    <t>Handlowy Młyn, 87-400 Golub-Dobrzyń</t>
  </si>
  <si>
    <t>Macikowo, 87-400 Golub-Dobrzyń</t>
  </si>
  <si>
    <t>Olszówka, 87-400 Golub-Dobrzyń</t>
  </si>
  <si>
    <t>1908  1972</t>
  </si>
  <si>
    <t>Owieczkowo, 87-400 Golub-Dobrzyń</t>
  </si>
  <si>
    <t>Skępsk, 87-400 Golub-Dobrzyń</t>
  </si>
  <si>
    <t>1977  1996</t>
  </si>
  <si>
    <t>Świetlica</t>
  </si>
  <si>
    <t>Karczewo, 87-400 Golub-Dobrzyń</t>
  </si>
  <si>
    <t>Ośrodek Doradztwa Rolniczego</t>
  </si>
  <si>
    <t>Gaśnica, kraty</t>
  </si>
  <si>
    <t>Paliwodzizna, 87-400 Golub-Dobrzyń</t>
  </si>
  <si>
    <t>Gaśnica, alarm, kraty</t>
  </si>
  <si>
    <t>Sokołowo, 87-400 Golub-Dobrzyń</t>
  </si>
  <si>
    <t>Budynek administracji</t>
  </si>
  <si>
    <t>Plac Tysiąclecia 25, 87-400 Golub-Dobrzyń</t>
  </si>
  <si>
    <t>Budynek kawiarni</t>
  </si>
  <si>
    <t>Kawiarnia</t>
  </si>
  <si>
    <t>Gasnica, alarm, kraty</t>
  </si>
  <si>
    <t>Domki kempingowe - 2 szt</t>
  </si>
  <si>
    <t>Domki</t>
  </si>
  <si>
    <t>Gaśnice</t>
  </si>
  <si>
    <t>Boisko sportowe "Orlik"</t>
  </si>
  <si>
    <t>Nowawieś, 87-400 Golub-Dobrzyń</t>
  </si>
  <si>
    <t>Kościół Ewangelicki</t>
  </si>
  <si>
    <t>Garaż Nowogród</t>
  </si>
  <si>
    <t>garaż</t>
  </si>
  <si>
    <t>Hala sportowa</t>
  </si>
  <si>
    <t>hala</t>
  </si>
  <si>
    <t>Zespół Szkolno-Przedszkolny - Przedszkole Ostrowite</t>
  </si>
  <si>
    <t>przedszkole</t>
  </si>
  <si>
    <t>Przedszkole Wrocki</t>
  </si>
  <si>
    <t>Boisko przy SP Lisewo</t>
  </si>
  <si>
    <t>Lisewo, 87-400Golub-Dobrzyń</t>
  </si>
  <si>
    <t>Budynek mieszkalny Pusta Dąbrówka</t>
  </si>
  <si>
    <t>mieszkalny</t>
  </si>
  <si>
    <t>Pusta Dąbrówka, 87-400 Golub-Dobrzyń</t>
  </si>
  <si>
    <t>Budynek mieszkalny Gałczewko</t>
  </si>
  <si>
    <t>Budynek mieszkalny Gajewo</t>
  </si>
  <si>
    <t>Budynek mieszkalny Wrocki</t>
  </si>
  <si>
    <t>Budynek mieszkalny Ostrowite</t>
  </si>
  <si>
    <t>Budynek mieszkalny Białkowo</t>
  </si>
  <si>
    <t>Białkowo, 87-400 Golub-Dobrzyń</t>
  </si>
  <si>
    <t>Budynek mieszkalny Nowogród</t>
  </si>
  <si>
    <t>Budynek mieszkalny Podzamek Golubski</t>
  </si>
  <si>
    <t>Podzamek Golubski, 87-400 Golub-Dobrzyń</t>
  </si>
  <si>
    <t>Dworek Pusta Dąbrówka</t>
  </si>
  <si>
    <t>Budynek mieszkalny Cieszyny</t>
  </si>
  <si>
    <t>Wiejski Ośrodek Zdrowia</t>
  </si>
  <si>
    <t>Budynek mieszkalny Lisewo</t>
  </si>
  <si>
    <t>Budynek mieszkalny Słuchaj</t>
  </si>
  <si>
    <t>Słuchaj, 87-400 Golub-Dobrzyń</t>
  </si>
  <si>
    <t>Agronomówka Karczewo</t>
  </si>
  <si>
    <t>Budynek gospodarczy Węgiersk</t>
  </si>
  <si>
    <t>gospodarczy</t>
  </si>
  <si>
    <t>Budynek gospodarczy Białkowo</t>
  </si>
  <si>
    <t>Budynek gospodarczy Ostrowite</t>
  </si>
  <si>
    <t>Budynek gospodarczy Lisewo</t>
  </si>
  <si>
    <t>Budynek gospodarczy Podzamek Golubski</t>
  </si>
  <si>
    <t>Budynek gospodarczy Pusta Dąbrówka</t>
  </si>
  <si>
    <t>Budynek na kotłownię Nowogród</t>
  </si>
  <si>
    <t>Pląchoty, 87-400 Golub-Dobrzyń</t>
  </si>
  <si>
    <t>Cegła, pustak</t>
  </si>
  <si>
    <t>Drewno</t>
  </si>
  <si>
    <t>Blacha</t>
  </si>
  <si>
    <t>Cegła</t>
  </si>
  <si>
    <t>Żelbetonowy</t>
  </si>
  <si>
    <t>Blacha, papa</t>
  </si>
  <si>
    <t>Drewno,żelbetonowy</t>
  </si>
  <si>
    <t>Trzcina,żelbetonowy</t>
  </si>
  <si>
    <t>Papa</t>
  </si>
  <si>
    <t>Eternit</t>
  </si>
  <si>
    <t>Eternit, papa</t>
  </si>
  <si>
    <t>Stropodach</t>
  </si>
  <si>
    <t>pustak</t>
  </si>
  <si>
    <t>drewno</t>
  </si>
  <si>
    <t>płyta warstwowa</t>
  </si>
  <si>
    <t>cegła</t>
  </si>
  <si>
    <t>drzewo</t>
  </si>
  <si>
    <t>dachówka ceram.</t>
  </si>
  <si>
    <t>suporeks</t>
  </si>
  <si>
    <t>regips podwieszany</t>
  </si>
  <si>
    <t>blacha</t>
  </si>
  <si>
    <t>Tak</t>
  </si>
  <si>
    <t>Nie</t>
  </si>
  <si>
    <t>częściowo</t>
  </si>
  <si>
    <t>1. Urząd Gminy w Golubiu-Dobrzyniu</t>
  </si>
  <si>
    <t>Urządzenie wielofunkcyjne KYOCERA 3040 DN</t>
  </si>
  <si>
    <t>Komputer PC TERRA</t>
  </si>
  <si>
    <t>Zestaw Komputerowy DELL VOSTRO 3800ST (8 stanowisk)</t>
  </si>
  <si>
    <t>Monitor Dell P 2317H (1 szt)</t>
  </si>
  <si>
    <t>urządzenie wielofunkcyjne KYOCERA M 3040 DN ( * 5 szt.)</t>
  </si>
  <si>
    <t>urządzenie wielofunkcyjne KYOCERA M 3040 DN ( * 1 szt.)</t>
  </si>
  <si>
    <t>Komputer Lenovo</t>
  </si>
  <si>
    <t>Drukarka Kyocera</t>
  </si>
  <si>
    <t>Komputery Lenovo V3102A10 * 4 szt+ Lenovo Think Plus Epac 4 szt</t>
  </si>
  <si>
    <t>Komputer Toshiba Sat+ MS Office  FS Gałczewko</t>
  </si>
  <si>
    <t>Komputer Toshiba Sat+ MS Office  FS Nowogród</t>
  </si>
  <si>
    <t>Komputer Toshiba Sat+ MS Office  FS Wrocki</t>
  </si>
  <si>
    <t>Infostrada wdrażanie licencje dostępowe</t>
  </si>
  <si>
    <t>Urz.wielofunkc. KYOCERA TASKALFA 3252CI</t>
  </si>
  <si>
    <r>
      <t xml:space="preserve">Wykaz sprzętu elektronicznego </t>
    </r>
    <r>
      <rPr>
        <b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</si>
  <si>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u val="single"/>
        <sz val="10"/>
        <rFont val="Arial"/>
        <family val="2"/>
      </rPr>
      <t>przenośnego</t>
    </r>
    <r>
      <rPr>
        <b/>
        <sz val="10"/>
        <rFont val="Arial"/>
        <family val="2"/>
      </rPr>
      <t xml:space="preserve"> </t>
    </r>
  </si>
  <si>
    <t>Zestawy: komputer PC Terra Business 500 s ( 4 szt.) +DDR 4 4GB Good RAM ( 4 szt.) + monitor Philips (3 szt.)</t>
  </si>
  <si>
    <t>Stacja graficzna z monitorem HP Z230</t>
  </si>
  <si>
    <t>Zestaw nagłośnienie mikser PMX6, kolumna FS Kujawa</t>
  </si>
  <si>
    <t>Wieża Philips Mini + mikrofon FS Pląchoty</t>
  </si>
  <si>
    <t>Power mixer –+ American DJ MICRO europover nagłośnienie FS Lisewo</t>
  </si>
  <si>
    <t>Sprzęt muzyczny kolumna aktywna, mikser OSP Nowogród</t>
  </si>
  <si>
    <t>Urząd Gminy w Golubiu-Dobrzyniu</t>
  </si>
  <si>
    <t>zestaw komputerowy z oprogramowaniem Win 7</t>
  </si>
  <si>
    <t>monitor LED 21,5" PHILIPS 223V5LSB2/10</t>
  </si>
  <si>
    <t>komputer - serwer E73 Tower i3-4170 z oprogramowaniem W7Pro/W10Pro</t>
  </si>
  <si>
    <t>UPS Eaton Ellipse ECO 500 FR</t>
  </si>
  <si>
    <t>2 sztuki UPS Eaton Ellipse ECO 800 USb FR (1 sztuka 546,25 zł, 1 sztuka 546,26 zł)</t>
  </si>
  <si>
    <t>UPS Eaton Ellipse ECO 8020 USB FR</t>
  </si>
  <si>
    <t>Dysk zewnętrzny Seagate Expansion 3,5” USB, czarny</t>
  </si>
  <si>
    <t>Komputer DELL Inspiration 3668 MT</t>
  </si>
  <si>
    <t>niszczarka Opus CS 2212CD</t>
  </si>
  <si>
    <t>Gminny Zespół Ekonomiczno-Administracyjny Szkół i Przedszkoli</t>
  </si>
  <si>
    <t>Gminny Ośrodek Pomocy Społecznej</t>
  </si>
  <si>
    <t>Szkoła Podstawowa w Lisewie</t>
  </si>
  <si>
    <t>Szkoła Podstawowa w Węgiersku</t>
  </si>
  <si>
    <t>Żłobek w Ostrowitem</t>
  </si>
  <si>
    <t>Zespół Szkolno-Przedszkolny w Gałczewie</t>
  </si>
  <si>
    <t>Zespół Szkolno-Przedszkolny w Ostrowitem</t>
  </si>
  <si>
    <t>Zespół Szkolno-Przedszkolny we Wrockach</t>
  </si>
  <si>
    <t>Zespół Szkolno-Przedszkolny w Nowogrodzie</t>
  </si>
  <si>
    <t>Kopiarka Ricoh MP3351</t>
  </si>
  <si>
    <t>Drukarka laserowa OKI B410d</t>
  </si>
  <si>
    <t>Komputer Dell Vostro 3902 MT</t>
  </si>
  <si>
    <t>Drukarka laserowa OKI C511dn</t>
  </si>
  <si>
    <t>Niszczarka T arnator C7</t>
  </si>
  <si>
    <t>Komputer Lenovo AIO IdeaCentre</t>
  </si>
  <si>
    <t>Komputer Lenovo S500 SFF  szt. 2</t>
  </si>
  <si>
    <t>10. Żłobek w Ostrowitem</t>
  </si>
  <si>
    <t>Telewizor 50" Manta</t>
  </si>
  <si>
    <t>DVD Philips</t>
  </si>
  <si>
    <t>Radiomagnetofon Blaupunkt</t>
  </si>
  <si>
    <t>Laptop Asus</t>
  </si>
  <si>
    <t>Gminna Biblioteka Publiczna w Nowogrodzie, budynek Zespołu Szkolno-Przedszkolnego w Nowogrodzie, 87-400 Golub-Dobrzyń</t>
  </si>
  <si>
    <t>Gaśnica proszkowa, zamek w głównym wejściu ZSP, domofon, zamek – drzwi biblioteki</t>
  </si>
  <si>
    <t>Filia Ostrowite – w budynku ZSP w Ostrowitem</t>
  </si>
  <si>
    <t>Gaśnica proszkowa,zamek w głównym wejściu ZSP, zamek w drzwiach biblioteki</t>
  </si>
  <si>
    <t>Filia Wrocki budynek ZOZ we Wrockach</t>
  </si>
  <si>
    <t>Gaśnica proszkowa, zamek drzwi wejście boczne, zamek w drzwiach od biblioteki</t>
  </si>
  <si>
    <t>Filia Gałczewko</t>
  </si>
  <si>
    <t>Gaśnica proszkowa, furtka zamykana , teren ogrodzony dwa zamki</t>
  </si>
  <si>
    <t>Plac Tysiąclecia 22a, Budynek Miejskiej Spółdzielni,  87-400 Golub-Dobrzyń</t>
  </si>
  <si>
    <t>Gaśnica 1 szt. na korytarzu, zamek wejście do budynku MS w G-D,</t>
  </si>
  <si>
    <t>Plac Tysiąclecia 22a,  Budynek Miejskiej Spółdzielni, 87-400 Golub-Dobrzyń</t>
  </si>
  <si>
    <t>Gaśnica proszkowa 1 szt. na korytarzu</t>
  </si>
  <si>
    <t>Wyposażenie pojazdu specjalnego*</t>
  </si>
  <si>
    <t>rodzaj</t>
  </si>
  <si>
    <t>wartość</t>
  </si>
  <si>
    <t>2 piły spalinowe 4,5 tys. zł, torba medyczna 6 tys. zł., Zestaw hydraulicz.15 tys. zł, pompa pływaj. 6 tys. zł, drabina 2-przęsła 6 tys. zł, wentylator oddych. 4 tys. zł</t>
  </si>
  <si>
    <t>agregat, nosze, torba aptecz. 10 tys. zł, sprzęt do cięcia stali i drewna 30 tys. zł</t>
  </si>
  <si>
    <t>NNW</t>
  </si>
  <si>
    <t>4. Zespół Szkolno-Przedszkolny w Gałczewie</t>
  </si>
  <si>
    <t>Zestaw komputerowy (sekretariat)</t>
  </si>
  <si>
    <t>Drukarka Brother L2520DW</t>
  </si>
  <si>
    <t>Drukarka HP Laser Jet P1102</t>
  </si>
  <si>
    <t>Kopiarka Ricoh MP2000</t>
  </si>
  <si>
    <t>Drukarka HP DeskJet 3545</t>
  </si>
  <si>
    <t>Drukarka HP OfficeJet 6830</t>
  </si>
  <si>
    <t>Monitor do monitoringu LCD 21,5"</t>
  </si>
  <si>
    <t>Urządzenie wielofunkcyjne Ricoh MP2014D</t>
  </si>
  <si>
    <t>Telewizor Panasonic LED TX-55EX610E</t>
  </si>
  <si>
    <t>Telewizor Panasonic LED TX-32Es510E</t>
  </si>
  <si>
    <t>2. Zespół Szkolno-Przedszkolny w Gałczewie</t>
  </si>
  <si>
    <t>Projektor Benq MS504   szt. 2</t>
  </si>
  <si>
    <t>Radiomagnetofon Eltra   szt. 2</t>
  </si>
  <si>
    <t>Aparat cyfrowy SONY SLT-A58YB</t>
  </si>
  <si>
    <t>Mikrofon BM-SG8 N</t>
  </si>
  <si>
    <t>Mikrofon SENNHEISER E-865 S</t>
  </si>
  <si>
    <t>Mikrofon SHURE PG58</t>
  </si>
  <si>
    <t>Tablica multimedialna</t>
  </si>
  <si>
    <t>Projektor SONY</t>
  </si>
  <si>
    <t>Radioodtwarzacz Hyundai TRC</t>
  </si>
  <si>
    <t>Radioodtwarzacz Philips AZ 780   szt. 2</t>
  </si>
  <si>
    <t>3. Zespół Szkolno-Przedszkolny w Ostrowitem</t>
  </si>
  <si>
    <t>5. Zespół Szkolno-Przedszkolny w Ostrowitem</t>
  </si>
  <si>
    <t>Drukarka Brother</t>
  </si>
  <si>
    <t>Zestaw tablicy interaktywnej</t>
  </si>
  <si>
    <t>Zestaw tablicy interaktywnej   szt. 2</t>
  </si>
  <si>
    <t>Projektor NEC PJ UM301X</t>
  </si>
  <si>
    <t>Notebook Lenovo 650-70;3-400SU</t>
  </si>
  <si>
    <t>Tablica interaktywna</t>
  </si>
  <si>
    <t>4. Zespół Szkolno-Przedszkolny we Wrockach</t>
  </si>
  <si>
    <t>6. Zespół Szkolno-Przedszkolny we Wrockach</t>
  </si>
  <si>
    <t>Projektor NEC VE280</t>
  </si>
  <si>
    <t>Komputer jedn. centr. DELL Optiplex 760DT</t>
  </si>
  <si>
    <t>Komputer jedn. centr. DELL Optiplex 760DT DC   szt. 4</t>
  </si>
  <si>
    <t>Komputer DELL Optiplex 780DTDC 2,6Hz Win7</t>
  </si>
  <si>
    <t>Komputer Fujitsu E5730 DC2 6GHz Win7</t>
  </si>
  <si>
    <t>Monitor Fujitsu 17" LCD 12 MC GW</t>
  </si>
  <si>
    <t>Monitor LCD 19"</t>
  </si>
  <si>
    <t>Jedn. centr. Dell Mini Tower   szt. 9</t>
  </si>
  <si>
    <t>7. Zespół Szkolno-Przedszkolny w Nowogrodzie</t>
  </si>
  <si>
    <t>5. Zespół Szkolno-Przedszkolny w Nowogrodzie</t>
  </si>
  <si>
    <t>Kopiarka Ricoh MP1999</t>
  </si>
  <si>
    <t>Zestaw krótkiego rzutu (tablica multimedialna)</t>
  </si>
  <si>
    <t>Projektor</t>
  </si>
  <si>
    <t>Laptop Lenovo 100-15IDB</t>
  </si>
  <si>
    <t>Projektor NEC PJUM301X</t>
  </si>
  <si>
    <t>Mikrofon bezprzewodowy Vonyx WM512</t>
  </si>
  <si>
    <t>6. Szkoła Podstawowa w Lisewie</t>
  </si>
  <si>
    <t>8. Szkoła Podstawowa w Lisewie</t>
  </si>
  <si>
    <t>Telewizor Samsung Led UE32J4000</t>
  </si>
  <si>
    <t>Laptop Asus 15,6" R556LJ</t>
  </si>
  <si>
    <t>Aparat cyfrowy CANON POWERSHOT SX520 HS</t>
  </si>
  <si>
    <t>Projektor BENQ MS506</t>
  </si>
  <si>
    <t>7. Szkoła Podstawowa w Węgiersku</t>
  </si>
  <si>
    <t>9. Szkoła Podstawowa w Węgiersku</t>
  </si>
  <si>
    <t>Zestaw komputerowy</t>
  </si>
  <si>
    <t>Telefax PANASONIC KX-FP2017 PD-S</t>
  </si>
  <si>
    <t>Projektor multimedialny NEC VE281</t>
  </si>
  <si>
    <t>Laptop ASUS 15,6"</t>
  </si>
  <si>
    <t>Tel. kom. MANTA TEL2408</t>
  </si>
  <si>
    <t>Radio Blaupunkt</t>
  </si>
  <si>
    <t>Projektor Ricoh PJ WX2240</t>
  </si>
  <si>
    <t>8. Żłobek w Ostrowitem</t>
  </si>
  <si>
    <t xml:space="preserve">Gminna Biblioteka Publiczna </t>
  </si>
  <si>
    <t>Otwarta Strefa Aktywności we Wrockach - wykonanie Otwartej Strefy Aktywności w tym siłowni plenerowej i strefy relaksu</t>
  </si>
  <si>
    <t xml:space="preserve">Renault </t>
  </si>
  <si>
    <t>VF640ACF300001382</t>
  </si>
  <si>
    <t>Anteny WiFi 5GHz (2SZT.)</t>
  </si>
  <si>
    <t>Niszczarka SECURIO AF 300</t>
  </si>
  <si>
    <t xml:space="preserve">czytnik e-dowód </t>
  </si>
  <si>
    <t>tablet HUAWEI MEDIA PAD (20SZT)</t>
  </si>
  <si>
    <t>urządzenie w.funkc. BROTHER</t>
  </si>
  <si>
    <t>DELL S2218HDMI speakers</t>
  </si>
  <si>
    <t xml:space="preserve">Komputer HP ELITEBOOK 8560p </t>
  </si>
  <si>
    <t>SERWER typu M-DELL Power Edge T610</t>
  </si>
  <si>
    <t xml:space="preserve">urzadzenie QUNAP TS-453U-RP Urząd Gminy </t>
  </si>
  <si>
    <t>LAPTOP V5568 145,6”FHD i7-7500U</t>
  </si>
  <si>
    <t>KOMPUTER (zestaw) MAK (25979)</t>
  </si>
  <si>
    <t>KOMPUTER (zestaw) MAK (25064)</t>
  </si>
  <si>
    <t>Komputer Lenovo V510z</t>
  </si>
  <si>
    <t>Drukarka laserowa KYOCERA P2040DN</t>
  </si>
  <si>
    <t>Komputer Lenovo V310z</t>
  </si>
  <si>
    <t>Drukarka HP OfficeJet PRO 6960</t>
  </si>
  <si>
    <t>Zestaw komputerowy INTEL Core I3-7100</t>
  </si>
  <si>
    <t>Notebook DELL Inspirion 15</t>
  </si>
  <si>
    <t>Notebook DELL I15-5566</t>
  </si>
  <si>
    <t>Notebook Asus R541UA-DM1407</t>
  </si>
  <si>
    <t>Notebook Dell V3568 15,6"</t>
  </si>
  <si>
    <t>Drukarka HP DeskJet 2135Ink</t>
  </si>
  <si>
    <t>Tablica interaktywna myBoard BLACK90</t>
  </si>
  <si>
    <t>Glośnik do tablicy Soundbar Lark 2,0BT</t>
  </si>
  <si>
    <t>Wzmacniacz miksujący HQM-1060E</t>
  </si>
  <si>
    <t>Waga lab. Elektroniczna  0,01g/200g</t>
  </si>
  <si>
    <t>Mikroskop stereoskopowy 20x</t>
  </si>
  <si>
    <t>Mikroskop stereoskopowy 20x40x-LED</t>
  </si>
  <si>
    <t>Mikroskop cyfrowy 1,3MP 400xLED</t>
  </si>
  <si>
    <t>Mikroskop szkolny 400x-LED bezprzewodowy</t>
  </si>
  <si>
    <t>Drukarka HP deskJet 2135 Ink Advantage</t>
  </si>
  <si>
    <t>Niszczarka TARNATOR PLUS 2842</t>
  </si>
  <si>
    <t>Komputer HP Compaq Dc7 900 Core2Duo</t>
  </si>
  <si>
    <t>Kolumna mobilna PORT15UHF-BT15"</t>
  </si>
  <si>
    <t>Monitor interaktywny Newline TruTouch TT-6517FB</t>
  </si>
  <si>
    <t>Monitor interaktywny Newline TruTouch TT-7017FB</t>
  </si>
  <si>
    <t>Monitor 55" Android</t>
  </si>
  <si>
    <t>Monitor 65" Android</t>
  </si>
  <si>
    <t>Głośnik 2.1 Modecom MC-MHF60U</t>
  </si>
  <si>
    <t>UPS Eaton Ellipse ECO 800 USB FR</t>
  </si>
  <si>
    <t>2 sztuki drukarka laserowa HP LaserJet P1102W  (2x 490,00 zł)</t>
  </si>
  <si>
    <t>kopiarka Ricoh MP171</t>
  </si>
  <si>
    <t>2 sztuki zestaw komputerowy z oprogramowaniem Win 7+ monitor  (2x 2.750,00 zł)</t>
  </si>
  <si>
    <t>zestaw komputerowy z oprogramowaniem Win 8.1 Prof.</t>
  </si>
  <si>
    <t>Midliner</t>
  </si>
  <si>
    <t>CGD 2S98</t>
  </si>
  <si>
    <t>BA03X2</t>
  </si>
  <si>
    <t>VF6BA03A000012993</t>
  </si>
  <si>
    <t>CGD 5G95</t>
  </si>
  <si>
    <t>Komputer Dell AiO 9010 i3-21000</t>
  </si>
  <si>
    <t>Komputer Fujitsu E7000 i5-2400</t>
  </si>
  <si>
    <t>Drukarka HP INC. TANK 319  Z6Z13A</t>
  </si>
  <si>
    <t>Drukarka  HP INC. TANK 319 Z6Z13A</t>
  </si>
  <si>
    <t>Kopiarka Ricoh MP2851 CSP</t>
  </si>
  <si>
    <t xml:space="preserve">Drukarka HP DeskJet 5075 Ink Advantage </t>
  </si>
  <si>
    <t>Urządzenie wielofunkcyjne Canon I-Sensys MF 421dw</t>
  </si>
  <si>
    <t>Drukarka 3D da Vunci miniMaker 37808</t>
  </si>
  <si>
    <t xml:space="preserve">Radioodtwarzacz Blaupunkt BB11 </t>
  </si>
  <si>
    <t>Laptop Dell I15-5570273270SA</t>
  </si>
  <si>
    <t>Notebook Lenovo V330-15IKB 37550 8 szt.</t>
  </si>
  <si>
    <t>Tablet Samsung Tablet Galaxy Tab A 10.1T510 8 szt.</t>
  </si>
  <si>
    <t>Urządzenie wielofunkcyjne Canon I-Sensys MF 421dw     2 szt.</t>
  </si>
  <si>
    <t>Drukarka Brother Proofessional MFC J2330DW</t>
  </si>
  <si>
    <t>Zestaw komputerowy z monitorem +Ms Win 10 Pro Ref  10szt.</t>
  </si>
  <si>
    <t xml:space="preserve">Monitor 65" 4K Android </t>
  </si>
  <si>
    <t>Monitor 65" 4K Android  2 szt.</t>
  </si>
  <si>
    <t>Laptop Asus VivoBook  2 sz.</t>
  </si>
  <si>
    <t>Notebook Lenovo V330-15IKB  12 szt.</t>
  </si>
  <si>
    <t>Urządzenie wielofunkcyjne  Canon I-sensys MF 421dw</t>
  </si>
  <si>
    <t>Kopiarka Rikoh Aficio MP201</t>
  </si>
  <si>
    <t>Tablet Lenovo TAB E8(TB-8304F1)</t>
  </si>
  <si>
    <t>Notebook Lenovo V330-15IKB 9 szt.</t>
  </si>
  <si>
    <t xml:space="preserve">Urządzenie wielifunkcyjne Canon I Sensys </t>
  </si>
  <si>
    <t>Monitor Samsung 65" QB65H-TR   2 szt.</t>
  </si>
  <si>
    <t>Notebook Lenovo V330-15IKB  15 szt.</t>
  </si>
  <si>
    <t>Tablet samsung Tablet Tab A 37551  8 szt.</t>
  </si>
  <si>
    <t>Tablica Smart SBM680  2 szt.</t>
  </si>
  <si>
    <t>Projektor Hitachi CP-Ax2505   2 szt.</t>
  </si>
  <si>
    <t>Precyzyjna waga elektroniczna labolatoryjna</t>
  </si>
  <si>
    <t>Komputer PC Dell i3/8GB   13 szt.</t>
  </si>
  <si>
    <t>Notebook lenovo V330-15 IkB 18 szt.</t>
  </si>
  <si>
    <t>Notebook Dell Inspirion I15-5570273270SA</t>
  </si>
  <si>
    <t>Urządzenie wielofuncyjne Canon- I-Sensys</t>
  </si>
  <si>
    <t>Drukarka 3D da Vunci miniMaker 37508</t>
  </si>
  <si>
    <t>Notebook Lenowo V330-15IKB   12 szt.</t>
  </si>
  <si>
    <t xml:space="preserve">Usługa udostępniania w sieci internet apilikacji o nazwie eSesja </t>
  </si>
  <si>
    <t>Drukarka Epson supercolor S.C. -T7200</t>
  </si>
  <si>
    <t xml:space="preserve">Serwer Fujitsu </t>
  </si>
  <si>
    <t xml:space="preserve">telefon Apple iPhone 8 64GB </t>
  </si>
  <si>
    <t>Komputer Fujitsu ESPRIMO</t>
  </si>
  <si>
    <t xml:space="preserve">Urz. KYOCERA M314dn </t>
  </si>
  <si>
    <t>Urz.KYOCERA M314dn</t>
  </si>
  <si>
    <t>Kamera cyfrowa SONY HDR-CX240EB/UG</t>
  </si>
  <si>
    <t>2018/011</t>
  </si>
  <si>
    <t>2014/011</t>
  </si>
  <si>
    <t>2016/011</t>
  </si>
  <si>
    <t>2017/011</t>
  </si>
  <si>
    <t>2019/011</t>
  </si>
  <si>
    <t xml:space="preserve">Otwarta Strefa Aktywności w Antoniewie ( dz. 234/2) i Lisewie (dz. 119/1)  - Budowa OTWARTEJ STREFy AKTYWNOŚCI  wariant podstawowy 2 OBIEKTY zg. Z um 1/OSA/2019 Program rozwoju małej infrastruktury sportowo-rekreacyjnej o charakterze wielopokoleniowym </t>
  </si>
  <si>
    <t xml:space="preserve">komputer stacjonarny DELL z oprogramowaniem WIN 10 prof. (6x 735,00 zł)  </t>
  </si>
  <si>
    <t xml:space="preserve">serwer TX1310M3  </t>
  </si>
  <si>
    <t>komputer stacjonarny DELL z oprogramowaniem WIN 10 (5 x 660,00 zł)</t>
  </si>
  <si>
    <t>Tabela nr 1 - Informacje ogólne do oceny ryzyka w Gminie Golub-Dobrzyń</t>
  </si>
  <si>
    <t>L.p.</t>
  </si>
  <si>
    <t>Ubezpieczający/Ubezpieczony</t>
  </si>
  <si>
    <t>NIP</t>
  </si>
  <si>
    <t>REGON</t>
  </si>
  <si>
    <t>Rodzaj prowadzonej działalności (opisowo)</t>
  </si>
  <si>
    <t>Liczba pracowników</t>
  </si>
  <si>
    <t>Liczba uczniów/wychowanków</t>
  </si>
  <si>
    <t>Elementy mające wpływ na ocenę ryzyka</t>
  </si>
  <si>
    <t>Planowane imprezy w ciągu roku (nie biletowane i nie podlegające ubezpieczeniu obowiązkowemu OC)</t>
  </si>
  <si>
    <t>Gmina Golub-Dobrzyń - Urząd Gminy oraz pozostałe jednostki organizacyjne Gminy (zgodnie z Programem ubezpieczenia)</t>
  </si>
  <si>
    <t>503-00-37-022</t>
  </si>
  <si>
    <t>kierowanie podstawowymi rodzajami działalności publicznej</t>
  </si>
  <si>
    <t>m.in. dożynki gminne, imprezy szkolne itp.</t>
  </si>
  <si>
    <t>Dodatkowe informacje</t>
  </si>
  <si>
    <r>
      <t xml:space="preserve">Teren </t>
    </r>
    <r>
      <rPr>
        <b/>
        <sz val="10"/>
        <rFont val="Arial"/>
        <family val="2"/>
      </rPr>
      <t>nie jest</t>
    </r>
    <r>
      <rPr>
        <sz val="10"/>
        <rFont val="Arial"/>
        <family val="2"/>
      </rPr>
      <t xml:space="preserve"> zalewowy</t>
    </r>
  </si>
  <si>
    <t>Informacje o szkodach</t>
  </si>
  <si>
    <t>Rok</t>
  </si>
  <si>
    <t>Ryzyko</t>
  </si>
  <si>
    <t>Liczba szkód</t>
  </si>
  <si>
    <t>Suma wypłaconych przez Ubezpieczyciela (zakład ubezpieczeń) odszkodowań</t>
  </si>
  <si>
    <t>Krótki opis szkód</t>
  </si>
  <si>
    <t>Tabela nr 2 - Wykaz budynków i budowli w Gminie Golub-Dobrzyń</t>
  </si>
  <si>
    <t>Tabela nr 3 - Wykaz sprzętu elektronicznego w Gminie Golub-Dobrzyń</t>
  </si>
  <si>
    <t>Tabela nr 4</t>
  </si>
  <si>
    <t>Tabela nr 6</t>
  </si>
  <si>
    <t>ok. 278</t>
  </si>
  <si>
    <t>ok. 911</t>
  </si>
  <si>
    <r>
      <t xml:space="preserve">W ostatnich 23 latach </t>
    </r>
    <r>
      <rPr>
        <b/>
        <sz val="10"/>
        <rFont val="Arial"/>
        <family val="2"/>
      </rPr>
      <t>nie występowała</t>
    </r>
    <r>
      <rPr>
        <sz val="10"/>
        <rFont val="Arial"/>
        <family val="2"/>
      </rPr>
      <t xml:space="preserve"> powódź</t>
    </r>
  </si>
  <si>
    <r>
      <t xml:space="preserve">W ostatnich 23 latach </t>
    </r>
    <r>
      <rPr>
        <b/>
        <sz val="10"/>
        <rFont val="Arial"/>
        <family val="2"/>
      </rPr>
      <t>nie wystąpiły</t>
    </r>
    <r>
      <rPr>
        <sz val="10"/>
        <rFont val="Arial"/>
        <family val="2"/>
      </rPr>
      <t xml:space="preserve"> szkody powodziowe</t>
    </r>
  </si>
  <si>
    <t>Place zabaw: m.in. Antoniewo, Białkowo, Cieszyny, Gałczewo, Karczewo, Wrocki, Paliwodzizna, Konstancjewo, Lisewo, Nowawieś, Olszówka; Kąpieliska/baseny: Nowogród; Szatnie: ZSP Gałczewo, ZSP WROCKi w tym: szkoła podstawowa + oddział przedszkolny, ZSP Ostrowite w tym : szkoła + oddział przedszkolny+ ŻŁOBEK, ZSP Nowogród w tym szkoła i oddział przedszkolny, Szkoła Podstawowa: Lisewo, Wegiersk; Stołówki: ZSP Gałczewo, ZSP WROCKi w tym: szkoła podstawowa + oddział przedszkolny , ZSP Ostrowite w tym: szkoła + oddział przedszkolny</t>
  </si>
  <si>
    <t>edukacja</t>
  </si>
  <si>
    <t>dokładne lokalizacje zostaną dołączone do polisy</t>
  </si>
  <si>
    <t>Tabela nr 2a - Wykaz budynków i budowli w Gminie Golub-Dobrzyń c.d.</t>
  </si>
  <si>
    <t>Instalacja fotowoltaiczna</t>
  </si>
  <si>
    <t>Instalacja solarna</t>
  </si>
  <si>
    <t>1. Instalacje fotowoltaiczne zamontowane na dachach prywatnych domów jednorodzinnych (własność Gminy Golub-Dobrzyń)</t>
  </si>
  <si>
    <t>18.11.2020</t>
  </si>
  <si>
    <t>15.06.2021</t>
  </si>
  <si>
    <t>24.05.2021</t>
  </si>
  <si>
    <t>26.02.2021</t>
  </si>
  <si>
    <t>06.09.2020</t>
  </si>
  <si>
    <t>01.01.2021</t>
  </si>
  <si>
    <t>21.10.2020</t>
  </si>
  <si>
    <t>23.03.2021</t>
  </si>
  <si>
    <t>04.07.2021</t>
  </si>
  <si>
    <t>16.12.2020</t>
  </si>
  <si>
    <t>09.05.2021</t>
  </si>
  <si>
    <t>14.05.2021</t>
  </si>
  <si>
    <t>15.11.2020</t>
  </si>
  <si>
    <t>23.07.2020</t>
  </si>
  <si>
    <t>12.01.2021</t>
  </si>
  <si>
    <t>05.08.2020</t>
  </si>
  <si>
    <t>Tabela nr 5 - Wykaz pojazdów w Gminie Golub-Dobrzyń</t>
  </si>
  <si>
    <t>Laptop Lenovo IdeaPad S145      szt. 1</t>
  </si>
  <si>
    <t>Tablet Huawei MediaPad T3 10.0      szt. 5</t>
  </si>
  <si>
    <t>Tablet Lenovo TAB E10      szt. 20.</t>
  </si>
  <si>
    <t>nauka zdalna</t>
  </si>
  <si>
    <t>Laptop Huawei Matebook, szt. D 15 R5-3500    szt. 13</t>
  </si>
  <si>
    <t>WV2ZZZ7HZ5X011829</t>
  </si>
  <si>
    <t>CGD 98SF</t>
  </si>
  <si>
    <t>20.05.2021</t>
  </si>
  <si>
    <t>Świetlica - Cieszyny</t>
  </si>
  <si>
    <t>Świetlica - Macikowo</t>
  </si>
  <si>
    <t>Świetlica - Olszówka</t>
  </si>
  <si>
    <t>Świetlica - Węgiersk</t>
  </si>
  <si>
    <t>Świetlica - Gajewo</t>
  </si>
  <si>
    <t>Świetlica - Gałczewko</t>
  </si>
  <si>
    <t>Świetlica - Handlowy Młyn</t>
  </si>
  <si>
    <t>Świetlica - Lisewo</t>
  </si>
  <si>
    <t>Świetlica - Ostrowite</t>
  </si>
  <si>
    <t>Świetlica - Owieczkowo</t>
  </si>
  <si>
    <t>Świetlica Wrocki</t>
  </si>
  <si>
    <t>Świetlica - Nowogród</t>
  </si>
  <si>
    <t>Świetlica - Skępsk</t>
  </si>
  <si>
    <t>Świetlica Wiejska Karczewo</t>
  </si>
  <si>
    <t>Świetlica Wiejska Nowawieś</t>
  </si>
  <si>
    <t>Świetlica Wiejska Pląchoty</t>
  </si>
  <si>
    <t>Świetlica Wiejska Białkowo</t>
  </si>
  <si>
    <t>Tabela nr 7 - Informacje o szkodach w ostatnich 3 latach (stan na dzień 25.05.2020 r.)</t>
  </si>
  <si>
    <t>Mienie od ognia i innych zdarzeń losowych</t>
  </si>
  <si>
    <t>Uszkodzenie słupa oświetleniowego prawdopodobnie wskutek uderzenia przez pojazd</t>
  </si>
  <si>
    <t>Kradzież</t>
  </si>
  <si>
    <t>Włamanie do budynku strażnicy OSP oraz kradzież kosy spalinowej</t>
  </si>
  <si>
    <t>OC dróg</t>
  </si>
  <si>
    <t>Uszkodzenie pojazdu na drodze wskutek wkręcenia się w koło pręta, który znajdował się na jezdni</t>
  </si>
  <si>
    <t>brak szkód</t>
  </si>
  <si>
    <t>17.11.2023</t>
  </si>
  <si>
    <t>14.06.2024</t>
  </si>
  <si>
    <t>23.05.2024</t>
  </si>
  <si>
    <t>25.02.2024</t>
  </si>
  <si>
    <t>05.09.2023</t>
  </si>
  <si>
    <t>31.12.2024</t>
  </si>
  <si>
    <t>31.12.2023</t>
  </si>
  <si>
    <t>20.10.2023</t>
  </si>
  <si>
    <t>22.03.2024</t>
  </si>
  <si>
    <t>03.07.2024</t>
  </si>
  <si>
    <t>15.12.2023</t>
  </si>
  <si>
    <t>08.05.2024</t>
  </si>
  <si>
    <t>13.05.2024</t>
  </si>
  <si>
    <t>14.11.2023</t>
  </si>
  <si>
    <t>22.07.2023</t>
  </si>
  <si>
    <t>11.01.2024</t>
  </si>
  <si>
    <t>04.08.2023</t>
  </si>
  <si>
    <t>19.05.2024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</si>
</sst>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  <numFmt numFmtId="171" formatCode="[$-415]d\ mmmm\ yyyy"/>
    <numFmt numFmtId="172" formatCode="#,##0.00\ _z_ł"/>
    <numFmt numFmtId="173" formatCode="yyyy/mm/dd;@"/>
    <numFmt numFmtId="174" formatCode="#,##0.00_ ;\-#,##0.00\ "/>
    <numFmt numFmtId="175" formatCode="#,##0.00\ [$zł-415];[Red]\-#,##0.00\ [$zł-415]"/>
    <numFmt numFmtId="176" formatCode="dd/mm/yy"/>
    <numFmt numFmtId="177" formatCode="0.00_ ;[Red]\-0.00\ "/>
    <numFmt numFmtId="178" formatCode="00\-000"/>
    <numFmt numFmtId="179" formatCode="#,##0\ &quot;zł&quot;"/>
    <numFmt numFmtId="180" formatCode="\ #,##0.00&quot; zł &quot;;\-#,##0.00&quot; zł &quot;;&quot; -&quot;#&quot; zł &quot;;@\ "/>
    <numFmt numFmtId="181" formatCode="_-* #,##0.00&quot; zł&quot;_-;\-* #,##0.00&quot; zł&quot;_-;_-* \-??&quot; zł&quot;_-;_-@_-"/>
    <numFmt numFmtId="182" formatCode="#,##0.00&quot; zł &quot;;\-#,##0.00&quot; zł &quot;;&quot; -&quot;#&quot; zł &quot;;@\ "/>
    <numFmt numFmtId="183" formatCode="&quot; &quot;#,##0.00&quot; zł &quot;;&quot;-&quot;#,##0.00&quot; zł &quot;;&quot; -&quot;#&quot; zł &quot;;&quot; &quot;@&quot; &quot;"/>
    <numFmt numFmtId="184" formatCode="#,##0.00&quot; &quot;;&quot;-&quot;#,##0.00&quot; &quot;"/>
    <numFmt numFmtId="185" formatCode="#,##0.00&quot; zł&quot;"/>
    <numFmt numFmtId="186" formatCode="#,##0.00&quot; zł&quot;;&quot;-&quot;#,##0.00&quot; zł&quot;"/>
    <numFmt numFmtId="187" formatCode="d/mm/yyyy"/>
    <numFmt numFmtId="188" formatCode="[$-415]dddd\,\ d\ mmmm\ yyyy"/>
    <numFmt numFmtId="189" formatCode="#,##0.00\ [$zł-415];\-#,##0.00\ [$zł-415]"/>
    <numFmt numFmtId="190" formatCode="\ #,##0.00&quot; zł &quot;;\-#,##0.00&quot; zł &quot;;&quot; -&quot;#&quot; zł &quot;;\ @\ "/>
    <numFmt numFmtId="191" formatCode="0.0"/>
    <numFmt numFmtId="192" formatCode="dd/mm/yyyy"/>
  </numFmts>
  <fonts count="5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  <font>
      <b/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Border="0" applyProtection="0">
      <alignment/>
    </xf>
    <xf numFmtId="183" fontId="42" fillId="0" borderId="0" applyBorder="0" applyProtection="0">
      <alignment/>
    </xf>
    <xf numFmtId="0" fontId="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1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170" fontId="0" fillId="0" borderId="10" xfId="0" applyNumberFormat="1" applyFont="1" applyFill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 vertical="center"/>
    </xf>
    <xf numFmtId="170" fontId="0" fillId="0" borderId="10" xfId="0" applyNumberFormat="1" applyFont="1" applyFill="1" applyBorder="1" applyAlignment="1">
      <alignment vertical="center" wrapText="1"/>
    </xf>
    <xf numFmtId="170" fontId="1" fillId="0" borderId="0" xfId="0" applyNumberFormat="1" applyFont="1" applyAlignment="1">
      <alignment horizontal="right"/>
    </xf>
    <xf numFmtId="170" fontId="0" fillId="0" borderId="0" xfId="0" applyNumberFormat="1" applyFont="1" applyAlignment="1">
      <alignment horizontal="right" wrapText="1"/>
    </xf>
    <xf numFmtId="170" fontId="1" fillId="0" borderId="10" xfId="0" applyNumberFormat="1" applyFont="1" applyBorder="1" applyAlignment="1">
      <alignment horizontal="right" wrapText="1"/>
    </xf>
    <xf numFmtId="170" fontId="0" fillId="0" borderId="10" xfId="0" applyNumberFormat="1" applyFont="1" applyBorder="1" applyAlignment="1">
      <alignment horizontal="right" vertical="top" wrapText="1"/>
    </xf>
    <xf numFmtId="170" fontId="1" fillId="0" borderId="10" xfId="0" applyNumberFormat="1" applyFont="1" applyBorder="1" applyAlignment="1">
      <alignment horizontal="right" vertical="top" wrapText="1"/>
    </xf>
    <xf numFmtId="170" fontId="0" fillId="0" borderId="10" xfId="0" applyNumberFormat="1" applyFont="1" applyBorder="1" applyAlignment="1">
      <alignment horizontal="right" wrapText="1"/>
    </xf>
    <xf numFmtId="170" fontId="9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70" fontId="0" fillId="0" borderId="0" xfId="0" applyNumberFormat="1" applyAlignment="1">
      <alignment/>
    </xf>
    <xf numFmtId="170" fontId="5" fillId="0" borderId="0" xfId="0" applyNumberFormat="1" applyFont="1" applyAlignment="1">
      <alignment horizontal="right"/>
    </xf>
    <xf numFmtId="170" fontId="1" fillId="0" borderId="10" xfId="0" applyNumberFormat="1" applyFont="1" applyFill="1" applyBorder="1" applyAlignment="1">
      <alignment horizontal="center" vertical="center" wrapText="1"/>
    </xf>
    <xf numFmtId="170" fontId="1" fillId="0" borderId="10" xfId="0" applyNumberFormat="1" applyFont="1" applyFill="1" applyBorder="1" applyAlignment="1">
      <alignment vertical="center"/>
    </xf>
    <xf numFmtId="170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170" fontId="1" fillId="0" borderId="11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 vertical="top" wrapText="1"/>
    </xf>
    <xf numFmtId="170" fontId="0" fillId="0" borderId="10" xfId="0" applyNumberFormat="1" applyFont="1" applyBorder="1" applyAlignment="1">
      <alignment horizontal="right" vertical="center" wrapText="1"/>
    </xf>
    <xf numFmtId="170" fontId="1" fillId="33" borderId="10" xfId="0" applyNumberFormat="1" applyFont="1" applyFill="1" applyBorder="1" applyAlignment="1">
      <alignment horizontal="right" wrapText="1"/>
    </xf>
    <xf numFmtId="0" fontId="11" fillId="0" borderId="0" xfId="0" applyFont="1" applyFill="1" applyAlignment="1">
      <alignment horizontal="right"/>
    </xf>
    <xf numFmtId="0" fontId="12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0" fillId="0" borderId="12" xfId="0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70" fontId="1" fillId="34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0" xfId="55" applyFont="1" applyFill="1" applyAlignment="1">
      <alignment horizontal="center" vertical="center"/>
      <protection/>
    </xf>
    <xf numFmtId="0" fontId="0" fillId="0" borderId="0" xfId="55" applyFont="1" applyFill="1" applyAlignment="1">
      <alignment vertical="center"/>
      <protection/>
    </xf>
    <xf numFmtId="0" fontId="0" fillId="0" borderId="0" xfId="55" applyFill="1" applyAlignment="1">
      <alignment vertical="center"/>
      <protection/>
    </xf>
    <xf numFmtId="0" fontId="1" fillId="0" borderId="10" xfId="55" applyFont="1" applyFill="1" applyBorder="1" applyAlignment="1">
      <alignment horizontal="center" vertical="center" wrapText="1"/>
      <protection/>
    </xf>
    <xf numFmtId="172" fontId="0" fillId="0" borderId="0" xfId="55" applyNumberFormat="1" applyFont="1" applyFill="1" applyAlignment="1">
      <alignment horizontal="center" vertical="center" wrapText="1"/>
      <protection/>
    </xf>
    <xf numFmtId="0" fontId="1" fillId="0" borderId="0" xfId="55" applyFont="1" applyFill="1" applyAlignment="1">
      <alignment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170" fontId="0" fillId="0" borderId="0" xfId="0" applyNumberFormat="1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42" fillId="0" borderId="10" xfId="0" applyFont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185" fontId="0" fillId="0" borderId="15" xfId="0" applyNumberFormat="1" applyFont="1" applyFill="1" applyBorder="1" applyAlignment="1">
      <alignment horizontal="right" vertical="center" wrapText="1"/>
    </xf>
    <xf numFmtId="185" fontId="0" fillId="0" borderId="15" xfId="0" applyNumberFormat="1" applyFont="1" applyFill="1" applyBorder="1" applyAlignment="1">
      <alignment horizontal="right" vertical="center"/>
    </xf>
    <xf numFmtId="185" fontId="0" fillId="0" borderId="15" xfId="0" applyNumberFormat="1" applyFill="1" applyBorder="1" applyAlignment="1">
      <alignment vertical="center"/>
    </xf>
    <xf numFmtId="185" fontId="0" fillId="0" borderId="15" xfId="0" applyNumberFormat="1" applyFill="1" applyBorder="1" applyAlignment="1">
      <alignment horizontal="right" vertical="center"/>
    </xf>
    <xf numFmtId="185" fontId="1" fillId="0" borderId="1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42" fillId="0" borderId="17" xfId="0" applyFont="1" applyBorder="1" applyAlignment="1">
      <alignment vertical="center" wrapText="1"/>
    </xf>
    <xf numFmtId="0" fontId="0" fillId="0" borderId="17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4" fontId="0" fillId="0" borderId="10" xfId="64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wrapText="1"/>
    </xf>
    <xf numFmtId="0" fontId="0" fillId="0" borderId="10" xfId="55" applyFont="1" applyFill="1" applyBorder="1" applyAlignment="1">
      <alignment horizontal="center" vertical="center" wrapText="1"/>
      <protection/>
    </xf>
    <xf numFmtId="0" fontId="0" fillId="0" borderId="10" xfId="55" applyNumberFormat="1" applyFont="1" applyFill="1" applyBorder="1" applyAlignment="1">
      <alignment horizontal="center" vertical="center" wrapText="1"/>
      <protection/>
    </xf>
    <xf numFmtId="14" fontId="1" fillId="0" borderId="10" xfId="55" applyNumberFormat="1" applyFont="1" applyFill="1" applyBorder="1" applyAlignment="1">
      <alignment horizontal="center" vertical="center" wrapText="1"/>
      <protection/>
    </xf>
    <xf numFmtId="0" fontId="0" fillId="0" borderId="10" xfId="55" applyFont="1" applyFill="1" applyBorder="1" applyAlignment="1">
      <alignment horizontal="center" vertical="center"/>
      <protection/>
    </xf>
    <xf numFmtId="0" fontId="0" fillId="0" borderId="10" xfId="55" applyFont="1" applyFill="1" applyBorder="1" applyAlignment="1">
      <alignment vertical="center"/>
      <protection/>
    </xf>
    <xf numFmtId="0" fontId="1" fillId="0" borderId="10" xfId="55" applyFont="1" applyFill="1" applyBorder="1" applyAlignment="1">
      <alignment horizontal="center" vertical="center"/>
      <protection/>
    </xf>
    <xf numFmtId="44" fontId="1" fillId="0" borderId="10" xfId="69" applyFont="1" applyFill="1" applyBorder="1" applyAlignment="1">
      <alignment horizontal="center" vertical="center" wrapText="1"/>
    </xf>
    <xf numFmtId="172" fontId="0" fillId="0" borderId="10" xfId="55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170" fontId="0" fillId="0" borderId="10" xfId="0" applyNumberFormat="1" applyFont="1" applyBorder="1" applyAlignment="1">
      <alignment horizontal="right"/>
    </xf>
    <xf numFmtId="0" fontId="7" fillId="0" borderId="10" xfId="55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44" fontId="4" fillId="35" borderId="10" xfId="64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 vertical="center"/>
    </xf>
    <xf numFmtId="44" fontId="0" fillId="35" borderId="10" xfId="64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>
      <alignment wrapText="1"/>
    </xf>
    <xf numFmtId="0" fontId="4" fillId="35" borderId="10" xfId="44" applyFont="1" applyFill="1" applyBorder="1" applyAlignment="1" applyProtection="1">
      <alignment/>
      <protection/>
    </xf>
    <xf numFmtId="1" fontId="4" fillId="35" borderId="10" xfId="44" applyNumberFormat="1" applyFont="1" applyFill="1" applyBorder="1" applyAlignment="1" applyProtection="1">
      <alignment horizontal="center" vertical="center"/>
      <protection/>
    </xf>
    <xf numFmtId="44" fontId="4" fillId="35" borderId="10" xfId="64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/>
    </xf>
    <xf numFmtId="0" fontId="0" fillId="35" borderId="10" xfId="44" applyFont="1" applyFill="1" applyBorder="1" applyAlignment="1" applyProtection="1">
      <alignment/>
      <protection/>
    </xf>
    <xf numFmtId="1" fontId="0" fillId="35" borderId="10" xfId="44" applyNumberFormat="1" applyFont="1" applyFill="1" applyBorder="1" applyAlignment="1" applyProtection="1">
      <alignment horizontal="center" vertical="center"/>
      <protection/>
    </xf>
    <xf numFmtId="0" fontId="0" fillId="35" borderId="10" xfId="0" applyFont="1" applyFill="1" applyBorder="1" applyAlignment="1">
      <alignment wrapText="1"/>
    </xf>
    <xf numFmtId="0" fontId="4" fillId="35" borderId="10" xfId="44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vertical="center" wrapText="1"/>
      <protection/>
    </xf>
    <xf numFmtId="0" fontId="0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34" borderId="10" xfId="55" applyFont="1" applyFill="1" applyBorder="1" applyAlignment="1">
      <alignment horizontal="center" vertical="center"/>
      <protection/>
    </xf>
    <xf numFmtId="0" fontId="14" fillId="34" borderId="10" xfId="55" applyFont="1" applyFill="1" applyBorder="1" applyAlignment="1">
      <alignment horizontal="center" vertical="center"/>
      <protection/>
    </xf>
    <xf numFmtId="0" fontId="0" fillId="0" borderId="10" xfId="55" applyBorder="1" applyAlignment="1">
      <alignment horizontal="center" vertical="center"/>
      <protection/>
    </xf>
    <xf numFmtId="0" fontId="0" fillId="0" borderId="10" xfId="55" applyFont="1" applyBorder="1" applyAlignment="1">
      <alignment vertical="center"/>
      <protection/>
    </xf>
    <xf numFmtId="0" fontId="1" fillId="0" borderId="0" xfId="55" applyFont="1">
      <alignment/>
      <protection/>
    </xf>
    <xf numFmtId="0" fontId="0" fillId="0" borderId="0" xfId="55">
      <alignment/>
      <protection/>
    </xf>
    <xf numFmtId="0" fontId="1" fillId="34" borderId="10" xfId="55" applyFont="1" applyFill="1" applyBorder="1" applyAlignment="1">
      <alignment horizontal="center" vertical="center" wrapText="1"/>
      <protection/>
    </xf>
    <xf numFmtId="0" fontId="17" fillId="0" borderId="10" xfId="55" applyFont="1" applyFill="1" applyBorder="1" applyAlignment="1">
      <alignment horizontal="center" vertical="center" wrapText="1"/>
      <protection/>
    </xf>
    <xf numFmtId="44" fontId="17" fillId="0" borderId="10" xfId="69" applyFont="1" applyFill="1" applyBorder="1" applyAlignment="1">
      <alignment vertical="center" wrapText="1"/>
    </xf>
    <xf numFmtId="0" fontId="17" fillId="0" borderId="10" xfId="55" applyFont="1" applyFill="1" applyBorder="1" applyAlignment="1">
      <alignment vertical="center" wrapText="1"/>
      <protection/>
    </xf>
    <xf numFmtId="44" fontId="12" fillId="0" borderId="10" xfId="55" applyNumberFormat="1" applyFont="1" applyBorder="1" applyAlignment="1">
      <alignment vertical="center"/>
      <protection/>
    </xf>
    <xf numFmtId="0" fontId="0" fillId="0" borderId="10" xfId="55" applyBorder="1">
      <alignment/>
      <protection/>
    </xf>
    <xf numFmtId="0" fontId="8" fillId="0" borderId="10" xfId="0" applyFont="1" applyFill="1" applyBorder="1" applyAlignment="1">
      <alignment vertical="center" wrapText="1"/>
    </xf>
    <xf numFmtId="44" fontId="7" fillId="36" borderId="18" xfId="64" applyFont="1" applyFill="1" applyBorder="1" applyAlignment="1">
      <alignment horizontal="center" vertical="center"/>
    </xf>
    <xf numFmtId="0" fontId="7" fillId="36" borderId="1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44" fontId="0" fillId="0" borderId="0" xfId="69" applyFont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44" fontId="0" fillId="0" borderId="10" xfId="69" applyFont="1" applyFill="1" applyBorder="1" applyAlignment="1">
      <alignment vertical="center" wrapText="1"/>
    </xf>
    <xf numFmtId="44" fontId="1" fillId="0" borderId="10" xfId="69" applyFont="1" applyBorder="1" applyAlignment="1">
      <alignment horizontal="center" vertical="center"/>
    </xf>
    <xf numFmtId="185" fontId="0" fillId="0" borderId="10" xfId="0" applyNumberFormat="1" applyFont="1" applyBorder="1" applyAlignment="1">
      <alignment horizontal="right" vertical="center" wrapText="1"/>
    </xf>
    <xf numFmtId="44" fontId="0" fillId="0" borderId="10" xfId="64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top" wrapText="1"/>
    </xf>
    <xf numFmtId="185" fontId="0" fillId="0" borderId="10" xfId="0" applyNumberFormat="1" applyFont="1" applyFill="1" applyBorder="1" applyAlignment="1">
      <alignment horizontal="right" vertical="center" wrapText="1"/>
    </xf>
    <xf numFmtId="185" fontId="0" fillId="0" borderId="10" xfId="0" applyNumberFormat="1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left" vertical="center" wrapText="1"/>
    </xf>
    <xf numFmtId="44" fontId="42" fillId="0" borderId="10" xfId="64" applyFont="1" applyBorder="1" applyAlignment="1">
      <alignment horizontal="center" vertical="center"/>
    </xf>
    <xf numFmtId="44" fontId="1" fillId="0" borderId="10" xfId="64" applyFont="1" applyFill="1" applyBorder="1" applyAlignment="1">
      <alignment horizontal="left" vertical="center" wrapText="1"/>
    </xf>
    <xf numFmtId="44" fontId="4" fillId="0" borderId="10" xfId="64" applyFont="1" applyFill="1" applyBorder="1" applyAlignment="1">
      <alignment horizontal="right" vertical="top" wrapText="1"/>
    </xf>
    <xf numFmtId="44" fontId="4" fillId="0" borderId="10" xfId="64" applyFont="1" applyFill="1" applyBorder="1" applyAlignment="1">
      <alignment horizontal="right" vertical="center" wrapText="1"/>
    </xf>
    <xf numFmtId="44" fontId="0" fillId="0" borderId="10" xfId="64" applyFont="1" applyFill="1" applyBorder="1" applyAlignment="1">
      <alignment/>
    </xf>
    <xf numFmtId="44" fontId="0" fillId="35" borderId="10" xfId="64" applyFont="1" applyFill="1" applyBorder="1" applyAlignment="1" applyProtection="1">
      <alignment horizontal="center" vertical="center" wrapText="1"/>
      <protection/>
    </xf>
    <xf numFmtId="44" fontId="0" fillId="35" borderId="10" xfId="64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vertical="center" wrapText="1"/>
    </xf>
    <xf numFmtId="44" fontId="0" fillId="0" borderId="10" xfId="64" applyFont="1" applyBorder="1" applyAlignment="1">
      <alignment horizontal="right" vertical="center" wrapText="1"/>
    </xf>
    <xf numFmtId="44" fontId="0" fillId="0" borderId="10" xfId="64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44" fontId="4" fillId="0" borderId="10" xfId="64" applyFont="1" applyBorder="1" applyAlignment="1">
      <alignment horizontal="right" vertical="top" wrapText="1"/>
    </xf>
    <xf numFmtId="0" fontId="4" fillId="0" borderId="10" xfId="55" applyFont="1" applyFill="1" applyBorder="1" applyAlignment="1">
      <alignment horizontal="center" vertical="center" wrapText="1"/>
      <protection/>
    </xf>
    <xf numFmtId="44" fontId="42" fillId="0" borderId="10" xfId="64" applyFont="1" applyFill="1" applyBorder="1" applyAlignment="1">
      <alignment horizontal="center" vertical="center"/>
    </xf>
    <xf numFmtId="44" fontId="0" fillId="0" borderId="10" xfId="64" applyFont="1" applyFill="1" applyBorder="1" applyAlignment="1">
      <alignment horizontal="center" vertical="center" wrapText="1"/>
    </xf>
    <xf numFmtId="44" fontId="0" fillId="0" borderId="10" xfId="64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55" applyFont="1" applyFill="1" applyBorder="1" applyAlignment="1">
      <alignment horizontal="left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4" fontId="17" fillId="0" borderId="10" xfId="64" applyFont="1" applyFill="1" applyBorder="1" applyAlignment="1">
      <alignment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7" borderId="20" xfId="0" applyFont="1" applyFill="1" applyBorder="1" applyAlignment="1">
      <alignment horizontal="center" vertical="center" wrapText="1"/>
    </xf>
    <xf numFmtId="0" fontId="1" fillId="37" borderId="17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4" fontId="1" fillId="0" borderId="10" xfId="69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0" xfId="55" applyFont="1" applyFill="1" applyBorder="1" applyAlignment="1">
      <alignment horizontal="center" vertical="center" wrapText="1"/>
      <protection/>
    </xf>
    <xf numFmtId="0" fontId="1" fillId="34" borderId="10" xfId="55" applyFont="1" applyFill="1" applyBorder="1" applyAlignment="1">
      <alignment horizontal="left" vertical="center" wrapText="1"/>
      <protection/>
    </xf>
    <xf numFmtId="0" fontId="1" fillId="0" borderId="16" xfId="55" applyFont="1" applyFill="1" applyBorder="1" applyAlignment="1">
      <alignment horizontal="center" vertical="center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" fillId="38" borderId="12" xfId="0" applyFont="1" applyFill="1" applyBorder="1" applyAlignment="1">
      <alignment horizontal="center" vertical="center"/>
    </xf>
    <xf numFmtId="0" fontId="1" fillId="38" borderId="22" xfId="0" applyFont="1" applyFill="1" applyBorder="1" applyAlignment="1">
      <alignment horizontal="center" vertical="center"/>
    </xf>
    <xf numFmtId="0" fontId="1" fillId="38" borderId="21" xfId="0" applyFont="1" applyFill="1" applyBorder="1" applyAlignment="1">
      <alignment horizontal="center" vertical="center"/>
    </xf>
    <xf numFmtId="0" fontId="1" fillId="34" borderId="23" xfId="55" applyFont="1" applyFill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22" xfId="55" applyFont="1" applyBorder="1" applyAlignment="1">
      <alignment horizontal="center" vertical="center"/>
      <protection/>
    </xf>
    <xf numFmtId="0" fontId="12" fillId="0" borderId="21" xfId="55" applyFont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22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urrency" xfId="45"/>
    <cellStyle name="Hyperlink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Normalny 3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Walutowy 3" xfId="67"/>
    <cellStyle name="Walutowy 3 2" xfId="68"/>
    <cellStyle name="Walutowy 4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421875" style="0" customWidth="1"/>
    <col min="2" max="2" width="53.00390625" style="0" customWidth="1"/>
    <col min="3" max="3" width="14.57421875" style="0" customWidth="1"/>
    <col min="4" max="4" width="12.7109375" style="38" customWidth="1"/>
    <col min="5" max="5" width="18.28125" style="38" customWidth="1"/>
    <col min="6" max="6" width="14.00390625" style="38" customWidth="1"/>
    <col min="7" max="7" width="14.140625" style="38" customWidth="1"/>
    <col min="8" max="8" width="42.421875" style="0" customWidth="1"/>
    <col min="9" max="9" width="19.8515625" style="0" customWidth="1"/>
  </cols>
  <sheetData>
    <row r="1" spans="1:3" ht="12.75">
      <c r="A1" s="9" t="s">
        <v>475</v>
      </c>
      <c r="B1" s="4"/>
      <c r="C1" s="4"/>
    </row>
    <row r="3" spans="1:9" ht="72">
      <c r="A3" s="121" t="s">
        <v>476</v>
      </c>
      <c r="B3" s="121" t="s">
        <v>477</v>
      </c>
      <c r="C3" s="121" t="s">
        <v>478</v>
      </c>
      <c r="D3" s="121" t="s">
        <v>479</v>
      </c>
      <c r="E3" s="122" t="s">
        <v>480</v>
      </c>
      <c r="F3" s="122" t="s">
        <v>481</v>
      </c>
      <c r="G3" s="122" t="s">
        <v>482</v>
      </c>
      <c r="H3" s="122" t="s">
        <v>483</v>
      </c>
      <c r="I3" s="122" t="s">
        <v>484</v>
      </c>
    </row>
    <row r="4" spans="1:9" s="6" customFormat="1" ht="186.75" customHeight="1">
      <c r="A4" s="99">
        <v>1</v>
      </c>
      <c r="B4" s="123" t="s">
        <v>485</v>
      </c>
      <c r="C4" s="46" t="s">
        <v>486</v>
      </c>
      <c r="D4" s="124">
        <v>871118589</v>
      </c>
      <c r="E4" s="125" t="s">
        <v>487</v>
      </c>
      <c r="F4" s="125" t="s">
        <v>501</v>
      </c>
      <c r="G4" s="58" t="s">
        <v>502</v>
      </c>
      <c r="H4" s="32" t="s">
        <v>505</v>
      </c>
      <c r="I4" s="32" t="s">
        <v>488</v>
      </c>
    </row>
    <row r="6" spans="1:2" ht="27.75" customHeight="1">
      <c r="A6" s="126" t="s">
        <v>476</v>
      </c>
      <c r="B6" s="127" t="s">
        <v>489</v>
      </c>
    </row>
    <row r="7" spans="1:2" ht="19.5" customHeight="1">
      <c r="A7" s="128">
        <v>1</v>
      </c>
      <c r="B7" s="129" t="s">
        <v>490</v>
      </c>
    </row>
    <row r="8" spans="1:2" ht="19.5" customHeight="1">
      <c r="A8" s="128">
        <v>2</v>
      </c>
      <c r="B8" s="129" t="s">
        <v>503</v>
      </c>
    </row>
    <row r="9" spans="1:2" ht="19.5" customHeight="1">
      <c r="A9" s="128">
        <v>3</v>
      </c>
      <c r="B9" s="129" t="s">
        <v>504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4.28125" style="59" customWidth="1"/>
    <col min="2" max="2" width="46.7109375" style="6" customWidth="1"/>
    <col min="3" max="3" width="14.140625" style="7" customWidth="1"/>
    <col min="4" max="4" width="12.00390625" style="18" customWidth="1"/>
    <col min="5" max="5" width="14.421875" style="18" customWidth="1"/>
    <col min="6" max="6" width="11.00390625" style="6" customWidth="1"/>
    <col min="7" max="7" width="22.57421875" style="59" customWidth="1"/>
    <col min="8" max="8" width="13.57421875" style="6" customWidth="1"/>
    <col min="9" max="9" width="22.7109375" style="6" customWidth="1"/>
    <col min="10" max="10" width="32.421875" style="6" customWidth="1"/>
    <col min="11" max="13" width="15.140625" style="6" customWidth="1"/>
    <col min="14" max="17" width="11.28125" style="6" customWidth="1"/>
    <col min="18" max="16384" width="9.140625" style="6" customWidth="1"/>
  </cols>
  <sheetData>
    <row r="1" spans="1:6" ht="12.75">
      <c r="A1" s="47" t="s">
        <v>497</v>
      </c>
      <c r="F1" s="21"/>
    </row>
    <row r="2" spans="1:17" ht="62.25" customHeight="1">
      <c r="A2" s="177" t="s">
        <v>25</v>
      </c>
      <c r="B2" s="177" t="s">
        <v>26</v>
      </c>
      <c r="C2" s="177" t="s">
        <v>27</v>
      </c>
      <c r="D2" s="177" t="s">
        <v>28</v>
      </c>
      <c r="E2" s="179" t="s">
        <v>116</v>
      </c>
      <c r="F2" s="177" t="s">
        <v>29</v>
      </c>
      <c r="G2" s="177" t="s">
        <v>38</v>
      </c>
      <c r="H2" s="177" t="s">
        <v>39</v>
      </c>
      <c r="I2" s="177" t="s">
        <v>0</v>
      </c>
      <c r="J2" s="177" t="s">
        <v>1</v>
      </c>
      <c r="K2" s="177" t="s">
        <v>30</v>
      </c>
      <c r="L2" s="177"/>
      <c r="M2" s="177"/>
      <c r="N2" s="177" t="s">
        <v>31</v>
      </c>
      <c r="O2" s="177" t="s">
        <v>32</v>
      </c>
      <c r="P2" s="177" t="s">
        <v>33</v>
      </c>
      <c r="Q2" s="177" t="s">
        <v>34</v>
      </c>
    </row>
    <row r="3" spans="1:17" ht="47.25" customHeight="1">
      <c r="A3" s="178"/>
      <c r="B3" s="178"/>
      <c r="C3" s="178"/>
      <c r="D3" s="178"/>
      <c r="E3" s="180"/>
      <c r="F3" s="178"/>
      <c r="G3" s="178"/>
      <c r="H3" s="178"/>
      <c r="I3" s="178"/>
      <c r="J3" s="178"/>
      <c r="K3" s="170" t="s">
        <v>35</v>
      </c>
      <c r="L3" s="170" t="s">
        <v>36</v>
      </c>
      <c r="M3" s="170" t="s">
        <v>37</v>
      </c>
      <c r="N3" s="178"/>
      <c r="O3" s="178"/>
      <c r="P3" s="178"/>
      <c r="Q3" s="178"/>
    </row>
    <row r="4" spans="1:17" s="8" customFormat="1" ht="23.25" customHeight="1">
      <c r="A4" s="2">
        <v>1</v>
      </c>
      <c r="B4" s="1" t="s">
        <v>117</v>
      </c>
      <c r="C4" s="2" t="s">
        <v>506</v>
      </c>
      <c r="D4" s="2" t="s">
        <v>119</v>
      </c>
      <c r="E4" s="2" t="s">
        <v>120</v>
      </c>
      <c r="F4" s="2" t="s">
        <v>121</v>
      </c>
      <c r="G4" s="168">
        <v>791000</v>
      </c>
      <c r="H4" s="2" t="s">
        <v>122</v>
      </c>
      <c r="I4" s="171" t="s">
        <v>123</v>
      </c>
      <c r="J4" s="1" t="s">
        <v>124</v>
      </c>
      <c r="K4" s="58" t="s">
        <v>209</v>
      </c>
      <c r="L4" s="58" t="s">
        <v>210</v>
      </c>
      <c r="M4" s="58" t="s">
        <v>211</v>
      </c>
      <c r="N4" s="58">
        <v>352.07</v>
      </c>
      <c r="O4" s="58">
        <v>2</v>
      </c>
      <c r="P4" s="58" t="s">
        <v>230</v>
      </c>
      <c r="Q4" s="58" t="s">
        <v>230</v>
      </c>
    </row>
    <row r="5" spans="1:17" s="8" customFormat="1" ht="55.5" customHeight="1">
      <c r="A5" s="2">
        <v>2</v>
      </c>
      <c r="B5" s="1" t="s">
        <v>125</v>
      </c>
      <c r="C5" s="2" t="s">
        <v>506</v>
      </c>
      <c r="D5" s="2" t="s">
        <v>119</v>
      </c>
      <c r="E5" s="2" t="s">
        <v>120</v>
      </c>
      <c r="F5" s="138"/>
      <c r="G5" s="168">
        <v>2029000</v>
      </c>
      <c r="H5" s="2" t="s">
        <v>122</v>
      </c>
      <c r="I5" s="2" t="s">
        <v>126</v>
      </c>
      <c r="J5" s="1" t="s">
        <v>127</v>
      </c>
      <c r="K5" s="58" t="s">
        <v>212</v>
      </c>
      <c r="L5" s="58" t="s">
        <v>213</v>
      </c>
      <c r="M5" s="58" t="s">
        <v>214</v>
      </c>
      <c r="N5" s="58">
        <v>903</v>
      </c>
      <c r="O5" s="58">
        <v>2</v>
      </c>
      <c r="P5" s="58" t="s">
        <v>230</v>
      </c>
      <c r="Q5" s="58" t="s">
        <v>230</v>
      </c>
    </row>
    <row r="6" spans="1:17" s="8" customFormat="1" ht="25.5">
      <c r="A6" s="2">
        <v>3</v>
      </c>
      <c r="B6" s="1" t="s">
        <v>128</v>
      </c>
      <c r="C6" s="2" t="s">
        <v>506</v>
      </c>
      <c r="D6" s="2" t="s">
        <v>119</v>
      </c>
      <c r="E6" s="2" t="s">
        <v>120</v>
      </c>
      <c r="F6" s="2"/>
      <c r="G6" s="169">
        <v>570000</v>
      </c>
      <c r="H6" s="2" t="s">
        <v>122</v>
      </c>
      <c r="I6" s="2" t="s">
        <v>130</v>
      </c>
      <c r="J6" s="1" t="s">
        <v>131</v>
      </c>
      <c r="K6" s="1"/>
      <c r="L6" s="58"/>
      <c r="M6" s="58"/>
      <c r="N6" s="58">
        <v>164.44</v>
      </c>
      <c r="O6" s="58"/>
      <c r="P6" s="58"/>
      <c r="Q6" s="58" t="s">
        <v>230</v>
      </c>
    </row>
    <row r="7" spans="1:17" s="8" customFormat="1" ht="25.5">
      <c r="A7" s="2">
        <v>4</v>
      </c>
      <c r="B7" s="1" t="s">
        <v>132</v>
      </c>
      <c r="C7" s="2" t="s">
        <v>506</v>
      </c>
      <c r="D7" s="2" t="s">
        <v>119</v>
      </c>
      <c r="E7" s="2" t="s">
        <v>120</v>
      </c>
      <c r="F7" s="2" t="s">
        <v>133</v>
      </c>
      <c r="G7" s="168">
        <v>2367000</v>
      </c>
      <c r="H7" s="2" t="s">
        <v>122</v>
      </c>
      <c r="I7" s="2" t="s">
        <v>126</v>
      </c>
      <c r="J7" s="1" t="s">
        <v>131</v>
      </c>
      <c r="K7" s="58" t="s">
        <v>209</v>
      </c>
      <c r="L7" s="2" t="s">
        <v>215</v>
      </c>
      <c r="M7" s="58" t="s">
        <v>214</v>
      </c>
      <c r="N7" s="58">
        <v>1053.56</v>
      </c>
      <c r="O7" s="58">
        <v>2</v>
      </c>
      <c r="P7" s="58" t="s">
        <v>230</v>
      </c>
      <c r="Q7" s="58" t="s">
        <v>230</v>
      </c>
    </row>
    <row r="8" spans="1:17" s="8" customFormat="1" ht="25.5">
      <c r="A8" s="2">
        <v>5</v>
      </c>
      <c r="B8" s="1" t="s">
        <v>117</v>
      </c>
      <c r="C8" s="2" t="s">
        <v>506</v>
      </c>
      <c r="D8" s="2" t="s">
        <v>119</v>
      </c>
      <c r="E8" s="2" t="s">
        <v>120</v>
      </c>
      <c r="F8" s="172" t="s">
        <v>134</v>
      </c>
      <c r="G8" s="168">
        <v>2112000</v>
      </c>
      <c r="H8" s="2" t="s">
        <v>122</v>
      </c>
      <c r="I8" s="2" t="s">
        <v>123</v>
      </c>
      <c r="J8" s="1" t="s">
        <v>135</v>
      </c>
      <c r="K8" s="58" t="s">
        <v>212</v>
      </c>
      <c r="L8" s="2" t="s">
        <v>216</v>
      </c>
      <c r="M8" s="58" t="s">
        <v>214</v>
      </c>
      <c r="N8" s="58">
        <v>940</v>
      </c>
      <c r="O8" s="58">
        <v>2</v>
      </c>
      <c r="P8" s="58" t="s">
        <v>231</v>
      </c>
      <c r="Q8" s="58" t="s">
        <v>230</v>
      </c>
    </row>
    <row r="9" spans="1:17" s="8" customFormat="1" ht="12.75">
      <c r="A9" s="2">
        <v>6</v>
      </c>
      <c r="B9" s="1" t="s">
        <v>136</v>
      </c>
      <c r="C9" s="2" t="s">
        <v>506</v>
      </c>
      <c r="D9" s="2" t="s">
        <v>119</v>
      </c>
      <c r="E9" s="2" t="s">
        <v>120</v>
      </c>
      <c r="F9" s="2">
        <v>1997</v>
      </c>
      <c r="G9" s="168">
        <v>2936996.46</v>
      </c>
      <c r="H9" s="2" t="s">
        <v>129</v>
      </c>
      <c r="I9" s="2" t="s">
        <v>123</v>
      </c>
      <c r="J9" s="1" t="s">
        <v>137</v>
      </c>
      <c r="K9" s="58" t="s">
        <v>209</v>
      </c>
      <c r="L9" s="58" t="s">
        <v>213</v>
      </c>
      <c r="M9" s="58" t="s">
        <v>217</v>
      </c>
      <c r="N9" s="58">
        <v>1394.8</v>
      </c>
      <c r="O9" s="58">
        <v>2</v>
      </c>
      <c r="P9" s="58" t="s">
        <v>230</v>
      </c>
      <c r="Q9" s="58" t="s">
        <v>230</v>
      </c>
    </row>
    <row r="10" spans="1:17" s="8" customFormat="1" ht="12.75">
      <c r="A10" s="2">
        <v>7</v>
      </c>
      <c r="B10" s="1" t="s">
        <v>138</v>
      </c>
      <c r="C10" s="2" t="s">
        <v>506</v>
      </c>
      <c r="D10" s="2" t="s">
        <v>119</v>
      </c>
      <c r="E10" s="2" t="s">
        <v>120</v>
      </c>
      <c r="F10" s="2" t="s">
        <v>139</v>
      </c>
      <c r="G10" s="168">
        <v>4404000</v>
      </c>
      <c r="H10" s="2" t="s">
        <v>122</v>
      </c>
      <c r="I10" s="2" t="s">
        <v>126</v>
      </c>
      <c r="J10" s="1" t="s">
        <v>140</v>
      </c>
      <c r="K10" s="58" t="s">
        <v>212</v>
      </c>
      <c r="L10" s="58" t="s">
        <v>213</v>
      </c>
      <c r="M10" s="58" t="s">
        <v>217</v>
      </c>
      <c r="N10" s="58">
        <v>1960</v>
      </c>
      <c r="O10" s="58">
        <v>2</v>
      </c>
      <c r="P10" s="58" t="s">
        <v>231</v>
      </c>
      <c r="Q10" s="58" t="s">
        <v>230</v>
      </c>
    </row>
    <row r="11" spans="1:17" s="8" customFormat="1" ht="12.75">
      <c r="A11" s="2">
        <v>8</v>
      </c>
      <c r="B11" s="1" t="s">
        <v>537</v>
      </c>
      <c r="C11" s="2" t="s">
        <v>141</v>
      </c>
      <c r="D11" s="2" t="s">
        <v>119</v>
      </c>
      <c r="E11" s="2" t="s">
        <v>120</v>
      </c>
      <c r="F11" s="2">
        <v>1971</v>
      </c>
      <c r="G11" s="168">
        <v>877000</v>
      </c>
      <c r="H11" s="2" t="s">
        <v>122</v>
      </c>
      <c r="I11" s="2" t="s">
        <v>142</v>
      </c>
      <c r="J11" s="1" t="s">
        <v>143</v>
      </c>
      <c r="K11" s="58" t="s">
        <v>209</v>
      </c>
      <c r="L11" s="58" t="s">
        <v>213</v>
      </c>
      <c r="M11" s="58" t="s">
        <v>218</v>
      </c>
      <c r="N11" s="58">
        <v>238</v>
      </c>
      <c r="O11" s="58">
        <v>1</v>
      </c>
      <c r="P11" s="58" t="s">
        <v>230</v>
      </c>
      <c r="Q11" s="58" t="s">
        <v>230</v>
      </c>
    </row>
    <row r="12" spans="1:17" s="8" customFormat="1" ht="12.75">
      <c r="A12" s="2">
        <v>9</v>
      </c>
      <c r="B12" s="1" t="s">
        <v>542</v>
      </c>
      <c r="C12" s="2" t="s">
        <v>141</v>
      </c>
      <c r="D12" s="2" t="s">
        <v>119</v>
      </c>
      <c r="E12" s="2" t="s">
        <v>120</v>
      </c>
      <c r="F12" s="2" t="s">
        <v>144</v>
      </c>
      <c r="G12" s="168">
        <v>1356000</v>
      </c>
      <c r="H12" s="2" t="s">
        <v>122</v>
      </c>
      <c r="I12" s="2" t="s">
        <v>142</v>
      </c>
      <c r="J12" s="1" t="s">
        <v>145</v>
      </c>
      <c r="K12" s="58" t="s">
        <v>209</v>
      </c>
      <c r="L12" s="58" t="s">
        <v>213</v>
      </c>
      <c r="M12" s="58" t="s">
        <v>218</v>
      </c>
      <c r="N12" s="58">
        <v>368</v>
      </c>
      <c r="O12" s="58">
        <v>1</v>
      </c>
      <c r="P12" s="58" t="s">
        <v>230</v>
      </c>
      <c r="Q12" s="58" t="s">
        <v>230</v>
      </c>
    </row>
    <row r="13" spans="1:17" s="8" customFormat="1" ht="12.75">
      <c r="A13" s="2">
        <v>10</v>
      </c>
      <c r="B13" s="1" t="s">
        <v>541</v>
      </c>
      <c r="C13" s="2" t="s">
        <v>141</v>
      </c>
      <c r="D13" s="2" t="s">
        <v>119</v>
      </c>
      <c r="E13" s="2" t="s">
        <v>120</v>
      </c>
      <c r="F13" s="2"/>
      <c r="G13" s="168">
        <v>302000</v>
      </c>
      <c r="H13" s="2" t="s">
        <v>122</v>
      </c>
      <c r="I13" s="2" t="s">
        <v>142</v>
      </c>
      <c r="J13" s="1" t="s">
        <v>146</v>
      </c>
      <c r="K13" s="58" t="s">
        <v>209</v>
      </c>
      <c r="L13" s="58" t="s">
        <v>213</v>
      </c>
      <c r="M13" s="58" t="s">
        <v>218</v>
      </c>
      <c r="N13" s="58">
        <v>82</v>
      </c>
      <c r="O13" s="58">
        <v>1</v>
      </c>
      <c r="P13" s="58" t="s">
        <v>231</v>
      </c>
      <c r="Q13" s="58" t="s">
        <v>230</v>
      </c>
    </row>
    <row r="14" spans="1:17" s="8" customFormat="1" ht="25.5">
      <c r="A14" s="2">
        <v>11</v>
      </c>
      <c r="B14" s="1" t="s">
        <v>543</v>
      </c>
      <c r="C14" s="2" t="s">
        <v>141</v>
      </c>
      <c r="D14" s="2" t="s">
        <v>119</v>
      </c>
      <c r="E14" s="2" t="s">
        <v>120</v>
      </c>
      <c r="F14" s="2">
        <v>1972</v>
      </c>
      <c r="G14" s="168">
        <v>553000</v>
      </c>
      <c r="H14" s="2" t="s">
        <v>122</v>
      </c>
      <c r="I14" s="2" t="s">
        <v>142</v>
      </c>
      <c r="J14" s="1" t="s">
        <v>147</v>
      </c>
      <c r="K14" s="58" t="s">
        <v>209</v>
      </c>
      <c r="L14" s="58" t="s">
        <v>213</v>
      </c>
      <c r="M14" s="58" t="s">
        <v>217</v>
      </c>
      <c r="N14" s="58">
        <v>150</v>
      </c>
      <c r="O14" s="58">
        <v>1</v>
      </c>
      <c r="P14" s="58" t="s">
        <v>231</v>
      </c>
      <c r="Q14" s="58" t="s">
        <v>230</v>
      </c>
    </row>
    <row r="15" spans="1:17" s="8" customFormat="1" ht="12.75">
      <c r="A15" s="2">
        <v>12</v>
      </c>
      <c r="B15" s="1" t="s">
        <v>544</v>
      </c>
      <c r="C15" s="2" t="s">
        <v>141</v>
      </c>
      <c r="D15" s="2" t="s">
        <v>119</v>
      </c>
      <c r="E15" s="2" t="s">
        <v>120</v>
      </c>
      <c r="F15" s="2">
        <v>1998</v>
      </c>
      <c r="G15" s="168">
        <v>1213000</v>
      </c>
      <c r="H15" s="2" t="s">
        <v>122</v>
      </c>
      <c r="I15" s="2" t="s">
        <v>142</v>
      </c>
      <c r="J15" s="1" t="s">
        <v>124</v>
      </c>
      <c r="K15" s="58" t="s">
        <v>209</v>
      </c>
      <c r="L15" s="58" t="s">
        <v>213</v>
      </c>
      <c r="M15" s="58" t="s">
        <v>211</v>
      </c>
      <c r="N15" s="58">
        <v>329.04</v>
      </c>
      <c r="O15" s="58">
        <v>1</v>
      </c>
      <c r="P15" s="58" t="s">
        <v>231</v>
      </c>
      <c r="Q15" s="58" t="s">
        <v>230</v>
      </c>
    </row>
    <row r="16" spans="1:17" s="8" customFormat="1" ht="12.75">
      <c r="A16" s="2">
        <v>13</v>
      </c>
      <c r="B16" s="1" t="s">
        <v>538</v>
      </c>
      <c r="C16" s="2" t="s">
        <v>141</v>
      </c>
      <c r="D16" s="2" t="s">
        <v>119</v>
      </c>
      <c r="E16" s="2" t="s">
        <v>120</v>
      </c>
      <c r="F16" s="2">
        <v>1974</v>
      </c>
      <c r="G16" s="168">
        <v>495443.88</v>
      </c>
      <c r="H16" s="2" t="s">
        <v>129</v>
      </c>
      <c r="I16" s="2" t="s">
        <v>142</v>
      </c>
      <c r="J16" s="1" t="s">
        <v>148</v>
      </c>
      <c r="K16" s="58" t="s">
        <v>209</v>
      </c>
      <c r="L16" s="58" t="s">
        <v>213</v>
      </c>
      <c r="M16" s="58" t="s">
        <v>219</v>
      </c>
      <c r="N16" s="58">
        <v>168</v>
      </c>
      <c r="O16" s="58">
        <v>1</v>
      </c>
      <c r="P16" s="58" t="s">
        <v>231</v>
      </c>
      <c r="Q16" s="58" t="s">
        <v>230</v>
      </c>
    </row>
    <row r="17" spans="1:17" s="8" customFormat="1" ht="12.75">
      <c r="A17" s="2">
        <v>14</v>
      </c>
      <c r="B17" s="1" t="s">
        <v>548</v>
      </c>
      <c r="C17" s="2" t="s">
        <v>141</v>
      </c>
      <c r="D17" s="2" t="s">
        <v>119</v>
      </c>
      <c r="E17" s="2" t="s">
        <v>120</v>
      </c>
      <c r="F17" s="2">
        <v>1946</v>
      </c>
      <c r="G17" s="168">
        <v>1392478.67</v>
      </c>
      <c r="H17" s="2" t="s">
        <v>129</v>
      </c>
      <c r="I17" s="2" t="s">
        <v>142</v>
      </c>
      <c r="J17" s="1" t="s">
        <v>127</v>
      </c>
      <c r="K17" s="58" t="s">
        <v>209</v>
      </c>
      <c r="L17" s="58" t="s">
        <v>210</v>
      </c>
      <c r="M17" s="58" t="s">
        <v>218</v>
      </c>
      <c r="N17" s="58">
        <v>336</v>
      </c>
      <c r="O17" s="58">
        <v>1</v>
      </c>
      <c r="P17" s="58" t="s">
        <v>231</v>
      </c>
      <c r="Q17" s="58" t="s">
        <v>230</v>
      </c>
    </row>
    <row r="18" spans="1:17" s="8" customFormat="1" ht="12.75">
      <c r="A18" s="2">
        <v>15</v>
      </c>
      <c r="B18" s="1" t="s">
        <v>539</v>
      </c>
      <c r="C18" s="2" t="s">
        <v>141</v>
      </c>
      <c r="D18" s="2" t="s">
        <v>119</v>
      </c>
      <c r="E18" s="2" t="s">
        <v>120</v>
      </c>
      <c r="F18" s="2">
        <v>1975</v>
      </c>
      <c r="G18" s="168">
        <v>373891.5</v>
      </c>
      <c r="H18" s="2" t="s">
        <v>129</v>
      </c>
      <c r="I18" s="2" t="s">
        <v>142</v>
      </c>
      <c r="J18" s="1" t="s">
        <v>149</v>
      </c>
      <c r="K18" s="58" t="s">
        <v>209</v>
      </c>
      <c r="L18" s="58" t="s">
        <v>213</v>
      </c>
      <c r="M18" s="58" t="s">
        <v>217</v>
      </c>
      <c r="N18" s="58">
        <v>128</v>
      </c>
      <c r="O18" s="58">
        <v>1</v>
      </c>
      <c r="P18" s="58" t="s">
        <v>231</v>
      </c>
      <c r="Q18" s="58" t="s">
        <v>230</v>
      </c>
    </row>
    <row r="19" spans="1:17" s="8" customFormat="1" ht="12.75">
      <c r="A19" s="2">
        <v>16</v>
      </c>
      <c r="B19" s="1" t="s">
        <v>545</v>
      </c>
      <c r="C19" s="2" t="s">
        <v>141</v>
      </c>
      <c r="D19" s="2" t="s">
        <v>119</v>
      </c>
      <c r="E19" s="2" t="s">
        <v>120</v>
      </c>
      <c r="F19" s="2" t="s">
        <v>150</v>
      </c>
      <c r="G19" s="168">
        <v>671000</v>
      </c>
      <c r="H19" s="2" t="s">
        <v>122</v>
      </c>
      <c r="I19" s="2" t="s">
        <v>142</v>
      </c>
      <c r="J19" s="1" t="s">
        <v>131</v>
      </c>
      <c r="K19" s="58" t="s">
        <v>209</v>
      </c>
      <c r="L19" s="58" t="s">
        <v>213</v>
      </c>
      <c r="M19" s="58" t="s">
        <v>217</v>
      </c>
      <c r="N19" s="58">
        <v>182</v>
      </c>
      <c r="O19" s="58">
        <v>1</v>
      </c>
      <c r="P19" s="58" t="s">
        <v>231</v>
      </c>
      <c r="Q19" s="58" t="s">
        <v>230</v>
      </c>
    </row>
    <row r="20" spans="1:17" s="8" customFormat="1" ht="12.75">
      <c r="A20" s="2">
        <v>17</v>
      </c>
      <c r="B20" s="1" t="s">
        <v>546</v>
      </c>
      <c r="C20" s="2" t="s">
        <v>141</v>
      </c>
      <c r="D20" s="2" t="s">
        <v>119</v>
      </c>
      <c r="E20" s="2" t="s">
        <v>120</v>
      </c>
      <c r="F20" s="2">
        <v>1991</v>
      </c>
      <c r="G20" s="168">
        <v>560000</v>
      </c>
      <c r="H20" s="2" t="s">
        <v>122</v>
      </c>
      <c r="I20" s="2" t="s">
        <v>142</v>
      </c>
      <c r="J20" s="1" t="s">
        <v>151</v>
      </c>
      <c r="K20" s="58" t="s">
        <v>209</v>
      </c>
      <c r="L20" s="58" t="s">
        <v>213</v>
      </c>
      <c r="M20" s="58" t="s">
        <v>217</v>
      </c>
      <c r="N20" s="58">
        <v>152</v>
      </c>
      <c r="O20" s="58">
        <v>1</v>
      </c>
      <c r="P20" s="58" t="s">
        <v>231</v>
      </c>
      <c r="Q20" s="58" t="s">
        <v>230</v>
      </c>
    </row>
    <row r="21" spans="1:17" s="8" customFormat="1" ht="12.75">
      <c r="A21" s="2">
        <v>18</v>
      </c>
      <c r="B21" s="1" t="s">
        <v>549</v>
      </c>
      <c r="C21" s="2" t="s">
        <v>141</v>
      </c>
      <c r="D21" s="2" t="s">
        <v>119</v>
      </c>
      <c r="E21" s="2" t="s">
        <v>120</v>
      </c>
      <c r="F21" s="2">
        <v>1988</v>
      </c>
      <c r="G21" s="168">
        <v>1400000</v>
      </c>
      <c r="H21" s="2" t="s">
        <v>122</v>
      </c>
      <c r="I21" s="2" t="s">
        <v>142</v>
      </c>
      <c r="J21" s="1" t="s">
        <v>152</v>
      </c>
      <c r="K21" s="58" t="s">
        <v>209</v>
      </c>
      <c r="L21" s="58" t="s">
        <v>210</v>
      </c>
      <c r="M21" s="58" t="s">
        <v>218</v>
      </c>
      <c r="N21" s="58">
        <v>380</v>
      </c>
      <c r="O21" s="58">
        <v>1</v>
      </c>
      <c r="P21" s="58" t="s">
        <v>231</v>
      </c>
      <c r="Q21" s="58" t="s">
        <v>230</v>
      </c>
    </row>
    <row r="22" spans="1:17" s="8" customFormat="1" ht="12.75">
      <c r="A22" s="2">
        <v>19</v>
      </c>
      <c r="B22" s="1" t="s">
        <v>540</v>
      </c>
      <c r="C22" s="2" t="s">
        <v>141</v>
      </c>
      <c r="D22" s="2" t="s">
        <v>119</v>
      </c>
      <c r="E22" s="2" t="s">
        <v>120</v>
      </c>
      <c r="F22" s="2">
        <v>1996</v>
      </c>
      <c r="G22" s="168">
        <v>1495739.47</v>
      </c>
      <c r="H22" s="2" t="s">
        <v>129</v>
      </c>
      <c r="I22" s="2" t="s">
        <v>142</v>
      </c>
      <c r="J22" s="1" t="s">
        <v>135</v>
      </c>
      <c r="K22" s="58" t="s">
        <v>209</v>
      </c>
      <c r="L22" s="58" t="s">
        <v>213</v>
      </c>
      <c r="M22" s="58" t="s">
        <v>211</v>
      </c>
      <c r="N22" s="58">
        <v>420</v>
      </c>
      <c r="O22" s="58">
        <v>1</v>
      </c>
      <c r="P22" s="58" t="s">
        <v>231</v>
      </c>
      <c r="Q22" s="58" t="s">
        <v>230</v>
      </c>
    </row>
    <row r="23" spans="1:17" s="8" customFormat="1" ht="15" customHeight="1">
      <c r="A23" s="2">
        <v>20</v>
      </c>
      <c r="B23" s="1" t="s">
        <v>547</v>
      </c>
      <c r="C23" s="2" t="s">
        <v>141</v>
      </c>
      <c r="D23" s="2" t="s">
        <v>119</v>
      </c>
      <c r="E23" s="2" t="s">
        <v>120</v>
      </c>
      <c r="F23" s="2" t="s">
        <v>153</v>
      </c>
      <c r="G23" s="168">
        <f>566954+349330.13</f>
        <v>916284.13</v>
      </c>
      <c r="H23" s="2" t="s">
        <v>129</v>
      </c>
      <c r="I23" s="2" t="s">
        <v>142</v>
      </c>
      <c r="J23" s="1" t="s">
        <v>137</v>
      </c>
      <c r="K23" s="58" t="s">
        <v>209</v>
      </c>
      <c r="L23" s="58" t="s">
        <v>213</v>
      </c>
      <c r="M23" s="58" t="s">
        <v>211</v>
      </c>
      <c r="N23" s="58">
        <v>198.78</v>
      </c>
      <c r="O23" s="58">
        <v>1</v>
      </c>
      <c r="P23" s="58" t="s">
        <v>231</v>
      </c>
      <c r="Q23" s="58" t="s">
        <v>230</v>
      </c>
    </row>
    <row r="24" spans="1:17" s="8" customFormat="1" ht="12.75">
      <c r="A24" s="2">
        <v>21</v>
      </c>
      <c r="B24" s="1" t="s">
        <v>550</v>
      </c>
      <c r="C24" s="2" t="s">
        <v>154</v>
      </c>
      <c r="D24" s="2" t="s">
        <v>119</v>
      </c>
      <c r="E24" s="2" t="s">
        <v>120</v>
      </c>
      <c r="F24" s="2">
        <v>2003</v>
      </c>
      <c r="G24" s="168">
        <v>733000</v>
      </c>
      <c r="H24" s="2" t="s">
        <v>122</v>
      </c>
      <c r="I24" s="2" t="s">
        <v>142</v>
      </c>
      <c r="J24" s="1" t="s">
        <v>155</v>
      </c>
      <c r="K24" s="58" t="s">
        <v>209</v>
      </c>
      <c r="L24" s="58" t="s">
        <v>213</v>
      </c>
      <c r="M24" s="58" t="s">
        <v>211</v>
      </c>
      <c r="N24" s="58">
        <v>198.78</v>
      </c>
      <c r="O24" s="58">
        <v>1</v>
      </c>
      <c r="P24" s="58" t="s">
        <v>231</v>
      </c>
      <c r="Q24" s="58" t="s">
        <v>230</v>
      </c>
    </row>
    <row r="25" spans="1:17" s="8" customFormat="1" ht="12.75">
      <c r="A25" s="2">
        <v>22</v>
      </c>
      <c r="B25" s="1" t="s">
        <v>156</v>
      </c>
      <c r="C25" s="2"/>
      <c r="D25" s="2" t="s">
        <v>119</v>
      </c>
      <c r="E25" s="2" t="s">
        <v>120</v>
      </c>
      <c r="F25" s="2"/>
      <c r="G25" s="168">
        <v>954000</v>
      </c>
      <c r="H25" s="2" t="s">
        <v>122</v>
      </c>
      <c r="I25" s="2" t="s">
        <v>157</v>
      </c>
      <c r="J25" s="1" t="s">
        <v>158</v>
      </c>
      <c r="K25" s="58" t="s">
        <v>209</v>
      </c>
      <c r="L25" s="58" t="s">
        <v>213</v>
      </c>
      <c r="M25" s="58" t="s">
        <v>217</v>
      </c>
      <c r="N25" s="58">
        <v>324</v>
      </c>
      <c r="O25" s="58">
        <v>2</v>
      </c>
      <c r="P25" s="58" t="s">
        <v>231</v>
      </c>
      <c r="Q25" s="58" t="s">
        <v>230</v>
      </c>
    </row>
    <row r="26" spans="1:17" s="8" customFormat="1" ht="12.75">
      <c r="A26" s="2">
        <v>23</v>
      </c>
      <c r="B26" s="1" t="s">
        <v>117</v>
      </c>
      <c r="C26" s="2" t="s">
        <v>118</v>
      </c>
      <c r="D26" s="2" t="s">
        <v>119</v>
      </c>
      <c r="E26" s="2" t="s">
        <v>120</v>
      </c>
      <c r="F26" s="2">
        <v>1966</v>
      </c>
      <c r="G26" s="168">
        <v>1110000</v>
      </c>
      <c r="H26" s="2" t="s">
        <v>122</v>
      </c>
      <c r="I26" s="2" t="s">
        <v>159</v>
      </c>
      <c r="J26" s="1" t="s">
        <v>160</v>
      </c>
      <c r="K26" s="58" t="s">
        <v>212</v>
      </c>
      <c r="L26" s="58" t="s">
        <v>220</v>
      </c>
      <c r="M26" s="58" t="s">
        <v>217</v>
      </c>
      <c r="N26" s="2">
        <v>494.03</v>
      </c>
      <c r="O26" s="58">
        <v>2</v>
      </c>
      <c r="P26" s="58" t="s">
        <v>230</v>
      </c>
      <c r="Q26" s="58" t="s">
        <v>230</v>
      </c>
    </row>
    <row r="27" spans="1:17" s="8" customFormat="1" ht="25.5">
      <c r="A27" s="2">
        <v>24</v>
      </c>
      <c r="B27" s="1" t="s">
        <v>161</v>
      </c>
      <c r="C27" s="2"/>
      <c r="D27" s="2" t="s">
        <v>119</v>
      </c>
      <c r="E27" s="2" t="s">
        <v>120</v>
      </c>
      <c r="F27" s="2"/>
      <c r="G27" s="168">
        <v>2020000</v>
      </c>
      <c r="H27" s="2" t="s">
        <v>122</v>
      </c>
      <c r="I27" s="2" t="s">
        <v>142</v>
      </c>
      <c r="J27" s="1" t="s">
        <v>162</v>
      </c>
      <c r="K27" s="58" t="s">
        <v>212</v>
      </c>
      <c r="L27" s="58" t="s">
        <v>213</v>
      </c>
      <c r="M27" s="58" t="s">
        <v>217</v>
      </c>
      <c r="N27" s="58">
        <v>617</v>
      </c>
      <c r="O27" s="58">
        <v>3</v>
      </c>
      <c r="P27" s="58" t="s">
        <v>230</v>
      </c>
      <c r="Q27" s="58" t="s">
        <v>230</v>
      </c>
    </row>
    <row r="28" spans="1:17" s="8" customFormat="1" ht="12.75">
      <c r="A28" s="2">
        <v>25</v>
      </c>
      <c r="B28" s="1" t="s">
        <v>163</v>
      </c>
      <c r="C28" s="2" t="s">
        <v>164</v>
      </c>
      <c r="D28" s="2" t="s">
        <v>119</v>
      </c>
      <c r="E28" s="2" t="s">
        <v>120</v>
      </c>
      <c r="F28" s="2">
        <v>1997</v>
      </c>
      <c r="G28" s="168">
        <v>1175000</v>
      </c>
      <c r="H28" s="2" t="s">
        <v>122</v>
      </c>
      <c r="I28" s="2" t="s">
        <v>165</v>
      </c>
      <c r="J28" s="1" t="s">
        <v>127</v>
      </c>
      <c r="K28" s="58" t="s">
        <v>209</v>
      </c>
      <c r="L28" s="58" t="s">
        <v>213</v>
      </c>
      <c r="M28" s="58" t="s">
        <v>211</v>
      </c>
      <c r="N28" s="58">
        <v>354.2</v>
      </c>
      <c r="O28" s="58">
        <v>1</v>
      </c>
      <c r="P28" s="58" t="s">
        <v>230</v>
      </c>
      <c r="Q28" s="58" t="s">
        <v>230</v>
      </c>
    </row>
    <row r="29" spans="1:17" s="8" customFormat="1" ht="12.75">
      <c r="A29" s="2">
        <v>26</v>
      </c>
      <c r="B29" s="1" t="s">
        <v>166</v>
      </c>
      <c r="C29" s="2" t="s">
        <v>167</v>
      </c>
      <c r="D29" s="2" t="s">
        <v>119</v>
      </c>
      <c r="E29" s="2" t="s">
        <v>120</v>
      </c>
      <c r="F29" s="2">
        <v>1997</v>
      </c>
      <c r="G29" s="168">
        <v>198505</v>
      </c>
      <c r="H29" s="2" t="s">
        <v>129</v>
      </c>
      <c r="I29" s="2" t="s">
        <v>168</v>
      </c>
      <c r="J29" s="1" t="s">
        <v>127</v>
      </c>
      <c r="K29" s="58" t="s">
        <v>209</v>
      </c>
      <c r="L29" s="58" t="s">
        <v>213</v>
      </c>
      <c r="M29" s="58" t="s">
        <v>217</v>
      </c>
      <c r="N29" s="58">
        <v>455</v>
      </c>
      <c r="O29" s="58">
        <v>1</v>
      </c>
      <c r="P29" s="58" t="s">
        <v>231</v>
      </c>
      <c r="Q29" s="58" t="s">
        <v>230</v>
      </c>
    </row>
    <row r="30" spans="1:17" s="8" customFormat="1" ht="12.75">
      <c r="A30" s="2">
        <v>27</v>
      </c>
      <c r="B30" s="1" t="s">
        <v>169</v>
      </c>
      <c r="C30" s="2" t="s">
        <v>506</v>
      </c>
      <c r="D30" s="2" t="s">
        <v>119</v>
      </c>
      <c r="E30" s="2" t="s">
        <v>120</v>
      </c>
      <c r="F30" s="2">
        <v>2010</v>
      </c>
      <c r="G30" s="168">
        <v>969535.04</v>
      </c>
      <c r="H30" s="2" t="s">
        <v>129</v>
      </c>
      <c r="I30" s="2"/>
      <c r="J30" s="1" t="s">
        <v>131</v>
      </c>
      <c r="K30" s="58"/>
      <c r="L30" s="58"/>
      <c r="M30" s="58"/>
      <c r="N30" s="58"/>
      <c r="O30" s="58"/>
      <c r="P30" s="58"/>
      <c r="Q30" s="58"/>
    </row>
    <row r="31" spans="1:17" s="8" customFormat="1" ht="12.75">
      <c r="A31" s="2">
        <v>28</v>
      </c>
      <c r="B31" s="1" t="s">
        <v>551</v>
      </c>
      <c r="C31" s="2" t="s">
        <v>154</v>
      </c>
      <c r="D31" s="2" t="s">
        <v>119</v>
      </c>
      <c r="E31" s="2" t="s">
        <v>120</v>
      </c>
      <c r="F31" s="2"/>
      <c r="G31" s="168">
        <v>297039.74</v>
      </c>
      <c r="H31" s="2" t="s">
        <v>129</v>
      </c>
      <c r="I31" s="2" t="s">
        <v>142</v>
      </c>
      <c r="J31" s="1" t="s">
        <v>170</v>
      </c>
      <c r="K31" s="58"/>
      <c r="L31" s="58"/>
      <c r="M31" s="58"/>
      <c r="N31" s="58"/>
      <c r="O31" s="58"/>
      <c r="P31" s="58"/>
      <c r="Q31" s="58"/>
    </row>
    <row r="32" spans="1:17" s="8" customFormat="1" ht="12.75">
      <c r="A32" s="2">
        <v>29</v>
      </c>
      <c r="B32" s="1" t="s">
        <v>171</v>
      </c>
      <c r="C32" s="2"/>
      <c r="D32" s="2" t="s">
        <v>119</v>
      </c>
      <c r="E32" s="2" t="s">
        <v>120</v>
      </c>
      <c r="F32" s="2"/>
      <c r="G32" s="168">
        <v>74271.26</v>
      </c>
      <c r="H32" s="2" t="s">
        <v>129</v>
      </c>
      <c r="I32" s="2"/>
      <c r="J32" s="1" t="s">
        <v>131</v>
      </c>
      <c r="K32" s="58"/>
      <c r="L32" s="58"/>
      <c r="M32" s="58"/>
      <c r="N32" s="58"/>
      <c r="O32" s="58"/>
      <c r="P32" s="58"/>
      <c r="Q32" s="58"/>
    </row>
    <row r="33" spans="1:17" s="8" customFormat="1" ht="12.75">
      <c r="A33" s="2">
        <v>30</v>
      </c>
      <c r="B33" s="1" t="s">
        <v>172</v>
      </c>
      <c r="C33" s="2" t="s">
        <v>173</v>
      </c>
      <c r="D33" s="2" t="s">
        <v>119</v>
      </c>
      <c r="E33" s="2" t="s">
        <v>120</v>
      </c>
      <c r="F33" s="2">
        <v>2012</v>
      </c>
      <c r="G33" s="168">
        <v>322498.98</v>
      </c>
      <c r="H33" s="2" t="s">
        <v>129</v>
      </c>
      <c r="I33" s="2" t="s">
        <v>142</v>
      </c>
      <c r="J33" s="1" t="s">
        <v>127</v>
      </c>
      <c r="K33" s="92" t="s">
        <v>221</v>
      </c>
      <c r="L33" s="92" t="s">
        <v>222</v>
      </c>
      <c r="M33" s="92" t="s">
        <v>223</v>
      </c>
      <c r="N33" s="92">
        <v>183.98</v>
      </c>
      <c r="O33" s="58">
        <v>2</v>
      </c>
      <c r="P33" s="58" t="s">
        <v>231</v>
      </c>
      <c r="Q33" s="58" t="s">
        <v>230</v>
      </c>
    </row>
    <row r="34" spans="1:17" s="8" customFormat="1" ht="12.75">
      <c r="A34" s="2">
        <v>31</v>
      </c>
      <c r="B34" s="1" t="s">
        <v>174</v>
      </c>
      <c r="C34" s="2" t="s">
        <v>175</v>
      </c>
      <c r="D34" s="2" t="s">
        <v>119</v>
      </c>
      <c r="E34" s="2" t="s">
        <v>120</v>
      </c>
      <c r="F34" s="2">
        <v>2012</v>
      </c>
      <c r="G34" s="168">
        <v>5232994.53</v>
      </c>
      <c r="H34" s="2" t="s">
        <v>129</v>
      </c>
      <c r="I34" s="2" t="s">
        <v>142</v>
      </c>
      <c r="J34" s="1" t="s">
        <v>140</v>
      </c>
      <c r="K34" s="92" t="s">
        <v>221</v>
      </c>
      <c r="L34" s="92"/>
      <c r="M34" s="92" t="s">
        <v>223</v>
      </c>
      <c r="N34" s="92">
        <v>2339.75</v>
      </c>
      <c r="O34" s="58">
        <v>1</v>
      </c>
      <c r="P34" s="58" t="s">
        <v>231</v>
      </c>
      <c r="Q34" s="58" t="s">
        <v>230</v>
      </c>
    </row>
    <row r="35" spans="1:17" s="8" customFormat="1" ht="25.5">
      <c r="A35" s="2">
        <v>32</v>
      </c>
      <c r="B35" s="1" t="s">
        <v>176</v>
      </c>
      <c r="C35" s="2" t="s">
        <v>177</v>
      </c>
      <c r="D35" s="2" t="s">
        <v>119</v>
      </c>
      <c r="E35" s="2" t="s">
        <v>120</v>
      </c>
      <c r="F35" s="2"/>
      <c r="G35" s="168">
        <v>867000</v>
      </c>
      <c r="H35" s="2" t="s">
        <v>122</v>
      </c>
      <c r="I35" s="89" t="s">
        <v>142</v>
      </c>
      <c r="J35" s="1" t="s">
        <v>131</v>
      </c>
      <c r="K35" s="92" t="s">
        <v>221</v>
      </c>
      <c r="L35" s="92" t="s">
        <v>213</v>
      </c>
      <c r="M35" s="92" t="s">
        <v>217</v>
      </c>
      <c r="N35" s="89">
        <v>249.98</v>
      </c>
      <c r="O35" s="58">
        <v>2</v>
      </c>
      <c r="P35" s="58" t="s">
        <v>231</v>
      </c>
      <c r="Q35" s="58" t="s">
        <v>230</v>
      </c>
    </row>
    <row r="36" spans="1:17" s="8" customFormat="1" ht="12.75">
      <c r="A36" s="2">
        <v>33</v>
      </c>
      <c r="B36" s="1" t="s">
        <v>178</v>
      </c>
      <c r="C36" s="2" t="s">
        <v>177</v>
      </c>
      <c r="D36" s="2" t="s">
        <v>119</v>
      </c>
      <c r="E36" s="2" t="s">
        <v>120</v>
      </c>
      <c r="F36" s="2"/>
      <c r="G36" s="168">
        <v>227000</v>
      </c>
      <c r="H36" s="2" t="s">
        <v>122</v>
      </c>
      <c r="I36" s="89" t="s">
        <v>142</v>
      </c>
      <c r="J36" s="173" t="s">
        <v>137</v>
      </c>
      <c r="K36" s="92" t="s">
        <v>221</v>
      </c>
      <c r="L36" s="92" t="s">
        <v>213</v>
      </c>
      <c r="M36" s="92" t="s">
        <v>217</v>
      </c>
      <c r="N36" s="92">
        <v>65.43</v>
      </c>
      <c r="O36" s="58">
        <v>1</v>
      </c>
      <c r="P36" s="58" t="s">
        <v>231</v>
      </c>
      <c r="Q36" s="58" t="s">
        <v>230</v>
      </c>
    </row>
    <row r="37" spans="1:17" s="8" customFormat="1" ht="12.75">
      <c r="A37" s="2">
        <v>34</v>
      </c>
      <c r="B37" s="1" t="s">
        <v>179</v>
      </c>
      <c r="C37" s="2" t="s">
        <v>506</v>
      </c>
      <c r="D37" s="2" t="s">
        <v>119</v>
      </c>
      <c r="E37" s="2" t="s">
        <v>120</v>
      </c>
      <c r="F37" s="2">
        <v>2012</v>
      </c>
      <c r="G37" s="168">
        <v>236111.15</v>
      </c>
      <c r="H37" s="2" t="s">
        <v>129</v>
      </c>
      <c r="I37" s="2"/>
      <c r="J37" s="1" t="s">
        <v>180</v>
      </c>
      <c r="K37" s="58"/>
      <c r="L37" s="58"/>
      <c r="M37" s="58"/>
      <c r="N37" s="92"/>
      <c r="O37" s="58"/>
      <c r="P37" s="58"/>
      <c r="Q37" s="58"/>
    </row>
    <row r="38" spans="1:17" s="8" customFormat="1" ht="25.5">
      <c r="A38" s="2">
        <v>35</v>
      </c>
      <c r="B38" s="1" t="s">
        <v>181</v>
      </c>
      <c r="C38" s="2" t="s">
        <v>182</v>
      </c>
      <c r="D38" s="2" t="s">
        <v>119</v>
      </c>
      <c r="E38" s="2" t="s">
        <v>120</v>
      </c>
      <c r="F38" s="2"/>
      <c r="G38" s="168">
        <v>887000</v>
      </c>
      <c r="H38" s="2" t="s">
        <v>122</v>
      </c>
      <c r="I38" s="2"/>
      <c r="J38" s="1" t="s">
        <v>183</v>
      </c>
      <c r="K38" s="58"/>
      <c r="L38" s="58"/>
      <c r="M38" s="58"/>
      <c r="N38" s="58">
        <v>290.62</v>
      </c>
      <c r="O38" s="58">
        <v>2</v>
      </c>
      <c r="P38" s="58"/>
      <c r="Q38" s="58"/>
    </row>
    <row r="39" spans="1:17" s="8" customFormat="1" ht="12.75">
      <c r="A39" s="2">
        <v>36</v>
      </c>
      <c r="B39" s="1" t="s">
        <v>184</v>
      </c>
      <c r="C39" s="2" t="s">
        <v>182</v>
      </c>
      <c r="D39" s="2" t="s">
        <v>119</v>
      </c>
      <c r="E39" s="2" t="s">
        <v>120</v>
      </c>
      <c r="F39" s="2"/>
      <c r="G39" s="168">
        <v>1900000</v>
      </c>
      <c r="H39" s="2" t="s">
        <v>122</v>
      </c>
      <c r="I39" s="2"/>
      <c r="J39" s="1" t="s">
        <v>145</v>
      </c>
      <c r="K39" s="58"/>
      <c r="L39" s="58"/>
      <c r="M39" s="58"/>
      <c r="N39" s="58">
        <v>622.54</v>
      </c>
      <c r="O39" s="58">
        <v>3</v>
      </c>
      <c r="P39" s="58"/>
      <c r="Q39" s="58"/>
    </row>
    <row r="40" spans="1:17" s="8" customFormat="1" ht="12.75">
      <c r="A40" s="2">
        <v>37</v>
      </c>
      <c r="B40" s="1" t="s">
        <v>185</v>
      </c>
      <c r="C40" s="2" t="s">
        <v>182</v>
      </c>
      <c r="D40" s="2" t="s">
        <v>119</v>
      </c>
      <c r="E40" s="2" t="s">
        <v>120</v>
      </c>
      <c r="F40" s="2"/>
      <c r="G40" s="168">
        <v>781000</v>
      </c>
      <c r="H40" s="2" t="s">
        <v>122</v>
      </c>
      <c r="I40" s="2"/>
      <c r="J40" s="1" t="s">
        <v>146</v>
      </c>
      <c r="K40" s="58"/>
      <c r="L40" s="58"/>
      <c r="M40" s="58"/>
      <c r="N40" s="58">
        <v>255.74</v>
      </c>
      <c r="O40" s="58">
        <v>3</v>
      </c>
      <c r="P40" s="58"/>
      <c r="Q40" s="58"/>
    </row>
    <row r="41" spans="1:17" s="8" customFormat="1" ht="12.75">
      <c r="A41" s="2">
        <v>38</v>
      </c>
      <c r="B41" s="1" t="s">
        <v>186</v>
      </c>
      <c r="C41" s="2" t="s">
        <v>182</v>
      </c>
      <c r="D41" s="2" t="s">
        <v>119</v>
      </c>
      <c r="E41" s="2" t="s">
        <v>120</v>
      </c>
      <c r="F41" s="2"/>
      <c r="G41" s="168">
        <v>200000</v>
      </c>
      <c r="H41" s="2" t="s">
        <v>122</v>
      </c>
      <c r="I41" s="2"/>
      <c r="J41" s="1" t="s">
        <v>137</v>
      </c>
      <c r="K41" s="58"/>
      <c r="L41" s="58"/>
      <c r="M41" s="58"/>
      <c r="N41" s="58">
        <v>65.43</v>
      </c>
      <c r="O41" s="58">
        <v>2</v>
      </c>
      <c r="P41" s="58"/>
      <c r="Q41" s="58"/>
    </row>
    <row r="42" spans="1:17" s="8" customFormat="1" ht="12.75">
      <c r="A42" s="2">
        <v>39</v>
      </c>
      <c r="B42" s="1" t="s">
        <v>187</v>
      </c>
      <c r="C42" s="2" t="s">
        <v>182</v>
      </c>
      <c r="D42" s="2" t="s">
        <v>119</v>
      </c>
      <c r="E42" s="2" t="s">
        <v>120</v>
      </c>
      <c r="F42" s="2"/>
      <c r="G42" s="168">
        <v>836000</v>
      </c>
      <c r="H42" s="2" t="s">
        <v>122</v>
      </c>
      <c r="I42" s="2"/>
      <c r="J42" s="1" t="s">
        <v>131</v>
      </c>
      <c r="K42" s="58"/>
      <c r="L42" s="58"/>
      <c r="M42" s="58"/>
      <c r="N42" s="58">
        <v>273.91</v>
      </c>
      <c r="O42" s="58">
        <v>2</v>
      </c>
      <c r="P42" s="58"/>
      <c r="Q42" s="58"/>
    </row>
    <row r="43" spans="1:17" s="8" customFormat="1" ht="12.75">
      <c r="A43" s="2">
        <v>40</v>
      </c>
      <c r="B43" s="1" t="s">
        <v>188</v>
      </c>
      <c r="C43" s="2" t="s">
        <v>182</v>
      </c>
      <c r="D43" s="2" t="s">
        <v>119</v>
      </c>
      <c r="E43" s="2" t="s">
        <v>120</v>
      </c>
      <c r="F43" s="2"/>
      <c r="G43" s="168">
        <v>616000</v>
      </c>
      <c r="H43" s="2" t="s">
        <v>122</v>
      </c>
      <c r="I43" s="2"/>
      <c r="J43" s="1" t="s">
        <v>189</v>
      </c>
      <c r="K43" s="58"/>
      <c r="L43" s="58"/>
      <c r="M43" s="58"/>
      <c r="N43" s="58">
        <v>201.94</v>
      </c>
      <c r="O43" s="58">
        <v>2</v>
      </c>
      <c r="P43" s="58"/>
      <c r="Q43" s="58"/>
    </row>
    <row r="44" spans="1:17" s="8" customFormat="1" ht="12.75">
      <c r="A44" s="2">
        <v>41</v>
      </c>
      <c r="B44" s="1" t="s">
        <v>187</v>
      </c>
      <c r="C44" s="2" t="s">
        <v>182</v>
      </c>
      <c r="D44" s="2" t="s">
        <v>119</v>
      </c>
      <c r="E44" s="2" t="s">
        <v>120</v>
      </c>
      <c r="F44" s="2"/>
      <c r="G44" s="168">
        <v>1025000</v>
      </c>
      <c r="H44" s="2" t="s">
        <v>122</v>
      </c>
      <c r="I44" s="2"/>
      <c r="J44" s="1" t="s">
        <v>131</v>
      </c>
      <c r="K44" s="58"/>
      <c r="L44" s="58"/>
      <c r="M44" s="58"/>
      <c r="N44" s="58">
        <v>335.71</v>
      </c>
      <c r="O44" s="58">
        <v>1</v>
      </c>
      <c r="P44" s="58"/>
      <c r="Q44" s="58"/>
    </row>
    <row r="45" spans="1:17" s="8" customFormat="1" ht="12.75">
      <c r="A45" s="2">
        <v>42</v>
      </c>
      <c r="B45" s="1" t="s">
        <v>187</v>
      </c>
      <c r="C45" s="2" t="s">
        <v>182</v>
      </c>
      <c r="D45" s="2" t="s">
        <v>119</v>
      </c>
      <c r="E45" s="2" t="s">
        <v>120</v>
      </c>
      <c r="F45" s="2"/>
      <c r="G45" s="168">
        <v>1016000</v>
      </c>
      <c r="H45" s="2" t="s">
        <v>122</v>
      </c>
      <c r="I45" s="2"/>
      <c r="J45" s="1" t="s">
        <v>131</v>
      </c>
      <c r="K45" s="58"/>
      <c r="L45" s="58"/>
      <c r="M45" s="58"/>
      <c r="N45" s="58">
        <v>332.91</v>
      </c>
      <c r="O45" s="58">
        <v>1</v>
      </c>
      <c r="P45" s="58"/>
      <c r="Q45" s="58"/>
    </row>
    <row r="46" spans="1:17" s="8" customFormat="1" ht="12.75">
      <c r="A46" s="2">
        <v>43</v>
      </c>
      <c r="B46" s="1" t="s">
        <v>190</v>
      </c>
      <c r="C46" s="2" t="s">
        <v>182</v>
      </c>
      <c r="D46" s="2" t="s">
        <v>119</v>
      </c>
      <c r="E46" s="2" t="s">
        <v>120</v>
      </c>
      <c r="F46" s="2"/>
      <c r="G46" s="168">
        <v>351000</v>
      </c>
      <c r="H46" s="2" t="s">
        <v>122</v>
      </c>
      <c r="I46" s="2"/>
      <c r="J46" s="1" t="s">
        <v>127</v>
      </c>
      <c r="K46" s="58"/>
      <c r="L46" s="58"/>
      <c r="M46" s="58"/>
      <c r="N46" s="58">
        <v>114.86</v>
      </c>
      <c r="O46" s="58">
        <v>2</v>
      </c>
      <c r="P46" s="58"/>
      <c r="Q46" s="58"/>
    </row>
    <row r="47" spans="1:17" s="8" customFormat="1" ht="25.5">
      <c r="A47" s="2">
        <v>44</v>
      </c>
      <c r="B47" s="1" t="s">
        <v>191</v>
      </c>
      <c r="C47" s="2" t="s">
        <v>182</v>
      </c>
      <c r="D47" s="2" t="s">
        <v>119</v>
      </c>
      <c r="E47" s="2" t="s">
        <v>120</v>
      </c>
      <c r="F47" s="2"/>
      <c r="G47" s="168">
        <v>342000</v>
      </c>
      <c r="H47" s="2" t="s">
        <v>122</v>
      </c>
      <c r="I47" s="2"/>
      <c r="J47" s="1" t="s">
        <v>192</v>
      </c>
      <c r="K47" s="58"/>
      <c r="L47" s="58"/>
      <c r="M47" s="58"/>
      <c r="N47" s="58">
        <v>112.04</v>
      </c>
      <c r="O47" s="58">
        <v>2</v>
      </c>
      <c r="P47" s="58"/>
      <c r="Q47" s="58"/>
    </row>
    <row r="48" spans="1:17" s="8" customFormat="1" ht="12.75">
      <c r="A48" s="2">
        <v>45</v>
      </c>
      <c r="B48" s="1" t="s">
        <v>187</v>
      </c>
      <c r="C48" s="2" t="s">
        <v>182</v>
      </c>
      <c r="D48" s="2" t="s">
        <v>119</v>
      </c>
      <c r="E48" s="2" t="s">
        <v>120</v>
      </c>
      <c r="F48" s="2"/>
      <c r="G48" s="168">
        <v>396000</v>
      </c>
      <c r="H48" s="2" t="s">
        <v>122</v>
      </c>
      <c r="I48" s="2"/>
      <c r="J48" s="1" t="s">
        <v>131</v>
      </c>
      <c r="K48" s="58"/>
      <c r="L48" s="58"/>
      <c r="M48" s="58"/>
      <c r="N48" s="58">
        <v>129.86</v>
      </c>
      <c r="O48" s="58">
        <v>1</v>
      </c>
      <c r="P48" s="58"/>
      <c r="Q48" s="58"/>
    </row>
    <row r="49" spans="1:17" s="8" customFormat="1" ht="25.5">
      <c r="A49" s="2">
        <v>46</v>
      </c>
      <c r="B49" s="1" t="s">
        <v>193</v>
      </c>
      <c r="C49" s="2" t="s">
        <v>182</v>
      </c>
      <c r="D49" s="2" t="s">
        <v>119</v>
      </c>
      <c r="E49" s="2" t="s">
        <v>120</v>
      </c>
      <c r="F49" s="2"/>
      <c r="G49" s="168">
        <v>459967.09</v>
      </c>
      <c r="H49" s="2" t="s">
        <v>129</v>
      </c>
      <c r="I49" s="2"/>
      <c r="J49" s="1" t="s">
        <v>183</v>
      </c>
      <c r="K49" s="58"/>
      <c r="L49" s="58"/>
      <c r="M49" s="58"/>
      <c r="N49" s="58">
        <v>71.66</v>
      </c>
      <c r="O49" s="58">
        <v>2</v>
      </c>
      <c r="P49" s="58"/>
      <c r="Q49" s="58"/>
    </row>
    <row r="50" spans="1:17" s="8" customFormat="1" ht="25.5">
      <c r="A50" s="2">
        <v>47</v>
      </c>
      <c r="B50" s="1" t="s">
        <v>191</v>
      </c>
      <c r="C50" s="2" t="s">
        <v>182</v>
      </c>
      <c r="D50" s="2" t="s">
        <v>119</v>
      </c>
      <c r="E50" s="2" t="s">
        <v>120</v>
      </c>
      <c r="F50" s="2"/>
      <c r="G50" s="168">
        <v>504000</v>
      </c>
      <c r="H50" s="2" t="s">
        <v>122</v>
      </c>
      <c r="I50" s="2"/>
      <c r="J50" s="1" t="s">
        <v>192</v>
      </c>
      <c r="K50" s="58"/>
      <c r="L50" s="58"/>
      <c r="M50" s="58"/>
      <c r="N50" s="58">
        <v>165.13</v>
      </c>
      <c r="O50" s="58">
        <v>2</v>
      </c>
      <c r="P50" s="58"/>
      <c r="Q50" s="58"/>
    </row>
    <row r="51" spans="1:17" s="8" customFormat="1" ht="12.75">
      <c r="A51" s="2">
        <v>48</v>
      </c>
      <c r="B51" s="1" t="s">
        <v>194</v>
      </c>
      <c r="C51" s="2" t="s">
        <v>182</v>
      </c>
      <c r="D51" s="2" t="s">
        <v>119</v>
      </c>
      <c r="E51" s="2" t="s">
        <v>120</v>
      </c>
      <c r="F51" s="2"/>
      <c r="G51" s="168">
        <v>242000</v>
      </c>
      <c r="H51" s="2" t="s">
        <v>122</v>
      </c>
      <c r="I51" s="2"/>
      <c r="J51" s="1" t="s">
        <v>143</v>
      </c>
      <c r="K51" s="58"/>
      <c r="L51" s="58"/>
      <c r="M51" s="58"/>
      <c r="N51" s="58">
        <v>79.27</v>
      </c>
      <c r="O51" s="58">
        <v>2</v>
      </c>
      <c r="P51" s="58"/>
      <c r="Q51" s="58"/>
    </row>
    <row r="52" spans="1:17" s="8" customFormat="1" ht="12.75">
      <c r="A52" s="2">
        <v>49</v>
      </c>
      <c r="B52" s="1" t="s">
        <v>194</v>
      </c>
      <c r="C52" s="2" t="s">
        <v>182</v>
      </c>
      <c r="D52" s="2" t="s">
        <v>119</v>
      </c>
      <c r="E52" s="2" t="s">
        <v>120</v>
      </c>
      <c r="F52" s="2"/>
      <c r="G52" s="168">
        <v>358000</v>
      </c>
      <c r="H52" s="2" t="s">
        <v>122</v>
      </c>
      <c r="I52" s="2"/>
      <c r="J52" s="1" t="s">
        <v>143</v>
      </c>
      <c r="K52" s="58"/>
      <c r="L52" s="58"/>
      <c r="M52" s="58"/>
      <c r="N52" s="58">
        <v>117.32</v>
      </c>
      <c r="O52" s="58">
        <v>1</v>
      </c>
      <c r="P52" s="58"/>
      <c r="Q52" s="58"/>
    </row>
    <row r="53" spans="1:17" s="8" customFormat="1" ht="12.75">
      <c r="A53" s="2">
        <v>50</v>
      </c>
      <c r="B53" s="1" t="s">
        <v>195</v>
      </c>
      <c r="C53" s="2" t="s">
        <v>182</v>
      </c>
      <c r="D53" s="2" t="s">
        <v>119</v>
      </c>
      <c r="E53" s="2" t="s">
        <v>120</v>
      </c>
      <c r="F53" s="2"/>
      <c r="G53" s="168">
        <v>541000</v>
      </c>
      <c r="H53" s="2" t="s">
        <v>122</v>
      </c>
      <c r="I53" s="2"/>
      <c r="J53" s="1" t="s">
        <v>137</v>
      </c>
      <c r="K53" s="58"/>
      <c r="L53" s="58"/>
      <c r="M53" s="58"/>
      <c r="N53" s="58">
        <v>171.05</v>
      </c>
      <c r="O53" s="58">
        <v>2</v>
      </c>
      <c r="P53" s="58"/>
      <c r="Q53" s="58"/>
    </row>
    <row r="54" spans="1:17" s="8" customFormat="1" ht="12.75">
      <c r="A54" s="2">
        <v>51</v>
      </c>
      <c r="B54" s="1" t="s">
        <v>196</v>
      </c>
      <c r="C54" s="2" t="s">
        <v>182</v>
      </c>
      <c r="D54" s="2" t="s">
        <v>119</v>
      </c>
      <c r="E54" s="2" t="s">
        <v>120</v>
      </c>
      <c r="F54" s="2"/>
      <c r="G54" s="168">
        <v>392000</v>
      </c>
      <c r="H54" s="2" t="s">
        <v>122</v>
      </c>
      <c r="I54" s="2"/>
      <c r="J54" s="1" t="s">
        <v>180</v>
      </c>
      <c r="K54" s="58"/>
      <c r="L54" s="58"/>
      <c r="M54" s="58"/>
      <c r="N54" s="58">
        <v>128.35</v>
      </c>
      <c r="O54" s="58">
        <v>1</v>
      </c>
      <c r="P54" s="58"/>
      <c r="Q54" s="58"/>
    </row>
    <row r="55" spans="1:17" s="8" customFormat="1" ht="12.75">
      <c r="A55" s="2">
        <v>52</v>
      </c>
      <c r="B55" s="1" t="s">
        <v>197</v>
      </c>
      <c r="C55" s="2" t="s">
        <v>182</v>
      </c>
      <c r="D55" s="2" t="s">
        <v>119</v>
      </c>
      <c r="E55" s="2" t="s">
        <v>120</v>
      </c>
      <c r="F55" s="2"/>
      <c r="G55" s="168">
        <v>254582.26</v>
      </c>
      <c r="H55" s="2" t="s">
        <v>129</v>
      </c>
      <c r="I55" s="2"/>
      <c r="J55" s="1" t="s">
        <v>198</v>
      </c>
      <c r="K55" s="58"/>
      <c r="L55" s="58"/>
      <c r="M55" s="58"/>
      <c r="N55" s="58">
        <v>79.81</v>
      </c>
      <c r="O55" s="58">
        <v>1</v>
      </c>
      <c r="P55" s="58"/>
      <c r="Q55" s="58"/>
    </row>
    <row r="56" spans="1:17" s="8" customFormat="1" ht="12.75">
      <c r="A56" s="2">
        <v>53</v>
      </c>
      <c r="B56" s="1" t="s">
        <v>196</v>
      </c>
      <c r="C56" s="2" t="s">
        <v>182</v>
      </c>
      <c r="D56" s="2" t="s">
        <v>119</v>
      </c>
      <c r="E56" s="2" t="s">
        <v>120</v>
      </c>
      <c r="F56" s="2"/>
      <c r="G56" s="168">
        <v>372000</v>
      </c>
      <c r="H56" s="2" t="s">
        <v>122</v>
      </c>
      <c r="I56" s="2"/>
      <c r="J56" s="1" t="s">
        <v>124</v>
      </c>
      <c r="K56" s="58"/>
      <c r="L56" s="58"/>
      <c r="M56" s="58"/>
      <c r="N56" s="58">
        <v>121.77</v>
      </c>
      <c r="O56" s="58"/>
      <c r="P56" s="58"/>
      <c r="Q56" s="58"/>
    </row>
    <row r="57" spans="1:17" s="8" customFormat="1" ht="12.75">
      <c r="A57" s="2">
        <v>54</v>
      </c>
      <c r="B57" s="1" t="s">
        <v>199</v>
      </c>
      <c r="C57" s="2" t="s">
        <v>182</v>
      </c>
      <c r="D57" s="2" t="s">
        <v>119</v>
      </c>
      <c r="E57" s="2" t="s">
        <v>120</v>
      </c>
      <c r="F57" s="2"/>
      <c r="G57" s="168">
        <v>131000</v>
      </c>
      <c r="H57" s="2" t="s">
        <v>122</v>
      </c>
      <c r="I57" s="2"/>
      <c r="J57" s="1" t="s">
        <v>155</v>
      </c>
      <c r="K57" s="58"/>
      <c r="L57" s="58"/>
      <c r="M57" s="58"/>
      <c r="N57" s="58">
        <v>42.75</v>
      </c>
      <c r="O57" s="58"/>
      <c r="P57" s="58"/>
      <c r="Q57" s="58"/>
    </row>
    <row r="58" spans="1:17" s="8" customFormat="1" ht="12.75">
      <c r="A58" s="2">
        <v>55</v>
      </c>
      <c r="B58" s="1" t="s">
        <v>199</v>
      </c>
      <c r="C58" s="2" t="s">
        <v>182</v>
      </c>
      <c r="D58" s="2" t="s">
        <v>119</v>
      </c>
      <c r="E58" s="2" t="s">
        <v>120</v>
      </c>
      <c r="F58" s="2"/>
      <c r="G58" s="168">
        <v>132000</v>
      </c>
      <c r="H58" s="2" t="s">
        <v>122</v>
      </c>
      <c r="I58" s="2"/>
      <c r="J58" s="1" t="s">
        <v>155</v>
      </c>
      <c r="K58" s="58"/>
      <c r="L58" s="58"/>
      <c r="M58" s="58"/>
      <c r="N58" s="58">
        <v>43.38</v>
      </c>
      <c r="O58" s="58"/>
      <c r="P58" s="58"/>
      <c r="Q58" s="58"/>
    </row>
    <row r="59" spans="1:17" s="8" customFormat="1" ht="12.75">
      <c r="A59" s="2">
        <v>56</v>
      </c>
      <c r="B59" s="1" t="s">
        <v>200</v>
      </c>
      <c r="C59" s="2" t="s">
        <v>201</v>
      </c>
      <c r="D59" s="2" t="s">
        <v>119</v>
      </c>
      <c r="E59" s="2" t="s">
        <v>120</v>
      </c>
      <c r="F59" s="2"/>
      <c r="G59" s="168">
        <v>2151</v>
      </c>
      <c r="H59" s="2" t="s">
        <v>129</v>
      </c>
      <c r="I59" s="2"/>
      <c r="J59" s="1" t="s">
        <v>135</v>
      </c>
      <c r="K59" s="58"/>
      <c r="L59" s="58"/>
      <c r="M59" s="58"/>
      <c r="N59" s="58"/>
      <c r="O59" s="58"/>
      <c r="P59" s="58"/>
      <c r="Q59" s="58"/>
    </row>
    <row r="60" spans="1:17" s="8" customFormat="1" ht="12.75">
      <c r="A60" s="2">
        <v>57</v>
      </c>
      <c r="B60" s="1" t="s">
        <v>202</v>
      </c>
      <c r="C60" s="2" t="s">
        <v>201</v>
      </c>
      <c r="D60" s="2" t="s">
        <v>119</v>
      </c>
      <c r="E60" s="2" t="s">
        <v>120</v>
      </c>
      <c r="F60" s="174"/>
      <c r="G60" s="168">
        <v>9668.9</v>
      </c>
      <c r="H60" s="2" t="s">
        <v>129</v>
      </c>
      <c r="I60" s="2"/>
      <c r="J60" s="1" t="s">
        <v>189</v>
      </c>
      <c r="K60" s="58"/>
      <c r="L60" s="58"/>
      <c r="M60" s="58"/>
      <c r="N60" s="58"/>
      <c r="O60" s="58"/>
      <c r="P60" s="58"/>
      <c r="Q60" s="58"/>
    </row>
    <row r="61" spans="1:17" s="8" customFormat="1" ht="12.75">
      <c r="A61" s="2">
        <v>58</v>
      </c>
      <c r="B61" s="1" t="s">
        <v>203</v>
      </c>
      <c r="C61" s="2" t="s">
        <v>201</v>
      </c>
      <c r="D61" s="2" t="s">
        <v>119</v>
      </c>
      <c r="E61" s="2" t="s">
        <v>120</v>
      </c>
      <c r="F61" s="2"/>
      <c r="G61" s="168">
        <v>5493.36</v>
      </c>
      <c r="H61" s="2" t="s">
        <v>129</v>
      </c>
      <c r="I61" s="2"/>
      <c r="J61" s="1" t="s">
        <v>131</v>
      </c>
      <c r="K61" s="58"/>
      <c r="L61" s="58"/>
      <c r="M61" s="58"/>
      <c r="N61" s="58"/>
      <c r="O61" s="58"/>
      <c r="P61" s="58"/>
      <c r="Q61" s="58"/>
    </row>
    <row r="62" spans="1:17" s="8" customFormat="1" ht="12.75">
      <c r="A62" s="2">
        <v>59</v>
      </c>
      <c r="B62" s="1" t="s">
        <v>203</v>
      </c>
      <c r="C62" s="2" t="s">
        <v>201</v>
      </c>
      <c r="D62" s="2" t="s">
        <v>119</v>
      </c>
      <c r="E62" s="2" t="s">
        <v>120</v>
      </c>
      <c r="F62" s="2"/>
      <c r="G62" s="168">
        <v>3955.33</v>
      </c>
      <c r="H62" s="2" t="s">
        <v>129</v>
      </c>
      <c r="I62" s="2"/>
      <c r="J62" s="1" t="s">
        <v>131</v>
      </c>
      <c r="K62" s="58"/>
      <c r="L62" s="58"/>
      <c r="M62" s="58"/>
      <c r="N62" s="58"/>
      <c r="O62" s="58"/>
      <c r="P62" s="58"/>
      <c r="Q62" s="58"/>
    </row>
    <row r="63" spans="1:17" s="8" customFormat="1" ht="12.75">
      <c r="A63" s="2">
        <v>60</v>
      </c>
      <c r="B63" s="1" t="s">
        <v>203</v>
      </c>
      <c r="C63" s="2" t="s">
        <v>201</v>
      </c>
      <c r="D63" s="2" t="s">
        <v>119</v>
      </c>
      <c r="E63" s="2" t="s">
        <v>120</v>
      </c>
      <c r="F63" s="2"/>
      <c r="G63" s="168">
        <v>1098.67</v>
      </c>
      <c r="H63" s="2" t="s">
        <v>129</v>
      </c>
      <c r="I63" s="2"/>
      <c r="J63" s="1" t="s">
        <v>131</v>
      </c>
      <c r="K63" s="58"/>
      <c r="L63" s="58"/>
      <c r="M63" s="58"/>
      <c r="N63" s="58"/>
      <c r="O63" s="58"/>
      <c r="P63" s="58"/>
      <c r="Q63" s="58"/>
    </row>
    <row r="64" spans="1:17" s="8" customFormat="1" ht="12.75">
      <c r="A64" s="2">
        <v>61</v>
      </c>
      <c r="B64" s="1" t="s">
        <v>204</v>
      </c>
      <c r="C64" s="2" t="s">
        <v>201</v>
      </c>
      <c r="D64" s="2" t="s">
        <v>119</v>
      </c>
      <c r="E64" s="2" t="s">
        <v>120</v>
      </c>
      <c r="F64" s="2"/>
      <c r="G64" s="168">
        <v>22504.24</v>
      </c>
      <c r="H64" s="2" t="s">
        <v>129</v>
      </c>
      <c r="I64" s="2"/>
      <c r="J64" s="1" t="s">
        <v>180</v>
      </c>
      <c r="K64" s="58"/>
      <c r="L64" s="58"/>
      <c r="M64" s="58"/>
      <c r="N64" s="58"/>
      <c r="O64" s="58"/>
      <c r="P64" s="58"/>
      <c r="Q64" s="58"/>
    </row>
    <row r="65" spans="1:17" s="8" customFormat="1" ht="12.75">
      <c r="A65" s="2">
        <v>62</v>
      </c>
      <c r="B65" s="1" t="s">
        <v>204</v>
      </c>
      <c r="C65" s="2" t="s">
        <v>201</v>
      </c>
      <c r="D65" s="2" t="s">
        <v>119</v>
      </c>
      <c r="E65" s="2" t="s">
        <v>120</v>
      </c>
      <c r="F65" s="2"/>
      <c r="G65" s="168">
        <v>15281</v>
      </c>
      <c r="H65" s="2" t="s">
        <v>129</v>
      </c>
      <c r="I65" s="2"/>
      <c r="J65" s="1" t="s">
        <v>180</v>
      </c>
      <c r="K65" s="58"/>
      <c r="L65" s="58"/>
      <c r="M65" s="58"/>
      <c r="N65" s="58"/>
      <c r="O65" s="58"/>
      <c r="P65" s="58"/>
      <c r="Q65" s="58"/>
    </row>
    <row r="66" spans="1:17" s="8" customFormat="1" ht="25.5">
      <c r="A66" s="2">
        <v>63</v>
      </c>
      <c r="B66" s="1" t="s">
        <v>205</v>
      </c>
      <c r="C66" s="2" t="s">
        <v>201</v>
      </c>
      <c r="D66" s="2" t="s">
        <v>119</v>
      </c>
      <c r="E66" s="2" t="s">
        <v>120</v>
      </c>
      <c r="F66" s="2"/>
      <c r="G66" s="168">
        <v>8130</v>
      </c>
      <c r="H66" s="2" t="s">
        <v>129</v>
      </c>
      <c r="I66" s="2"/>
      <c r="J66" s="1" t="s">
        <v>192</v>
      </c>
      <c r="K66" s="58"/>
      <c r="L66" s="58"/>
      <c r="M66" s="58"/>
      <c r="N66" s="58"/>
      <c r="O66" s="58"/>
      <c r="P66" s="58"/>
      <c r="Q66" s="58"/>
    </row>
    <row r="67" spans="1:17" s="8" customFormat="1" ht="25.5">
      <c r="A67" s="2">
        <v>64</v>
      </c>
      <c r="B67" s="1" t="s">
        <v>205</v>
      </c>
      <c r="C67" s="2" t="s">
        <v>201</v>
      </c>
      <c r="D67" s="2" t="s">
        <v>119</v>
      </c>
      <c r="E67" s="2" t="s">
        <v>120</v>
      </c>
      <c r="F67" s="2"/>
      <c r="G67" s="168">
        <v>13746</v>
      </c>
      <c r="H67" s="2" t="s">
        <v>129</v>
      </c>
      <c r="I67" s="2"/>
      <c r="J67" s="1" t="s">
        <v>192</v>
      </c>
      <c r="K67" s="58"/>
      <c r="L67" s="58"/>
      <c r="M67" s="58"/>
      <c r="N67" s="58"/>
      <c r="O67" s="58"/>
      <c r="P67" s="58"/>
      <c r="Q67" s="58"/>
    </row>
    <row r="68" spans="1:17" s="8" customFormat="1" ht="12.75">
      <c r="A68" s="2">
        <v>65</v>
      </c>
      <c r="B68" s="1" t="s">
        <v>200</v>
      </c>
      <c r="C68" s="2" t="s">
        <v>201</v>
      </c>
      <c r="D68" s="2" t="s">
        <v>119</v>
      </c>
      <c r="E68" s="2" t="s">
        <v>120</v>
      </c>
      <c r="F68" s="2"/>
      <c r="G68" s="168">
        <v>12610</v>
      </c>
      <c r="H68" s="2" t="s">
        <v>129</v>
      </c>
      <c r="I68" s="2"/>
      <c r="J68" s="1" t="s">
        <v>135</v>
      </c>
      <c r="K68" s="58"/>
      <c r="L68" s="58"/>
      <c r="M68" s="58"/>
      <c r="N68" s="58"/>
      <c r="O68" s="58"/>
      <c r="P68" s="58"/>
      <c r="Q68" s="58"/>
    </row>
    <row r="69" spans="1:17" s="8" customFormat="1" ht="12.75">
      <c r="A69" s="2">
        <v>66</v>
      </c>
      <c r="B69" s="1" t="s">
        <v>200</v>
      </c>
      <c r="C69" s="2" t="s">
        <v>201</v>
      </c>
      <c r="D69" s="2" t="s">
        <v>119</v>
      </c>
      <c r="E69" s="2" t="s">
        <v>120</v>
      </c>
      <c r="F69" s="2"/>
      <c r="G69" s="168">
        <v>8790</v>
      </c>
      <c r="H69" s="2" t="s">
        <v>129</v>
      </c>
      <c r="I69" s="2"/>
      <c r="J69" s="1" t="s">
        <v>135</v>
      </c>
      <c r="K69" s="58"/>
      <c r="L69" s="58"/>
      <c r="M69" s="58"/>
      <c r="N69" s="58"/>
      <c r="O69" s="58"/>
      <c r="P69" s="58"/>
      <c r="Q69" s="58"/>
    </row>
    <row r="70" spans="1:17" s="8" customFormat="1" ht="12.75">
      <c r="A70" s="2">
        <v>67</v>
      </c>
      <c r="B70" s="1" t="s">
        <v>203</v>
      </c>
      <c r="C70" s="2" t="s">
        <v>201</v>
      </c>
      <c r="D70" s="2" t="s">
        <v>119</v>
      </c>
      <c r="E70" s="2" t="s">
        <v>120</v>
      </c>
      <c r="F70" s="2"/>
      <c r="G70" s="168">
        <v>8862.13</v>
      </c>
      <c r="H70" s="2" t="s">
        <v>129</v>
      </c>
      <c r="I70" s="2"/>
      <c r="J70" s="1" t="s">
        <v>131</v>
      </c>
      <c r="K70" s="58"/>
      <c r="L70" s="58"/>
      <c r="M70" s="58"/>
      <c r="N70" s="58"/>
      <c r="O70" s="58"/>
      <c r="P70" s="58"/>
      <c r="Q70" s="58"/>
    </row>
    <row r="71" spans="1:17" s="8" customFormat="1" ht="25.5">
      <c r="A71" s="2">
        <v>68</v>
      </c>
      <c r="B71" s="1" t="s">
        <v>206</v>
      </c>
      <c r="C71" s="2" t="s">
        <v>201</v>
      </c>
      <c r="D71" s="2" t="s">
        <v>119</v>
      </c>
      <c r="E71" s="2" t="s">
        <v>120</v>
      </c>
      <c r="F71" s="2"/>
      <c r="G71" s="168">
        <v>7695.21</v>
      </c>
      <c r="H71" s="2" t="s">
        <v>129</v>
      </c>
      <c r="I71" s="2"/>
      <c r="J71" s="1" t="s">
        <v>183</v>
      </c>
      <c r="K71" s="58"/>
      <c r="L71" s="58"/>
      <c r="M71" s="58"/>
      <c r="N71" s="58"/>
      <c r="O71" s="58"/>
      <c r="P71" s="58"/>
      <c r="Q71" s="58"/>
    </row>
    <row r="72" spans="1:17" s="8" customFormat="1" ht="12.75">
      <c r="A72" s="2">
        <v>69</v>
      </c>
      <c r="B72" s="1" t="s">
        <v>207</v>
      </c>
      <c r="C72" s="2" t="s">
        <v>201</v>
      </c>
      <c r="D72" s="2" t="s">
        <v>119</v>
      </c>
      <c r="E72" s="2" t="s">
        <v>120</v>
      </c>
      <c r="F72" s="2"/>
      <c r="G72" s="168">
        <v>79856.74</v>
      </c>
      <c r="H72" s="2" t="s">
        <v>129</v>
      </c>
      <c r="I72" s="2"/>
      <c r="J72" s="1" t="s">
        <v>127</v>
      </c>
      <c r="K72" s="58"/>
      <c r="L72" s="58"/>
      <c r="M72" s="58"/>
      <c r="N72" s="58"/>
      <c r="O72" s="58"/>
      <c r="P72" s="58"/>
      <c r="Q72" s="58"/>
    </row>
    <row r="73" spans="1:17" s="8" customFormat="1" ht="23.25" customHeight="1">
      <c r="A73" s="2">
        <v>70</v>
      </c>
      <c r="B73" s="1" t="s">
        <v>552</v>
      </c>
      <c r="C73" s="2" t="s">
        <v>154</v>
      </c>
      <c r="D73" s="2" t="s">
        <v>119</v>
      </c>
      <c r="E73" s="2" t="s">
        <v>120</v>
      </c>
      <c r="F73" s="2">
        <v>1910</v>
      </c>
      <c r="G73" s="168">
        <v>695000</v>
      </c>
      <c r="H73" s="2" t="s">
        <v>122</v>
      </c>
      <c r="I73" s="2"/>
      <c r="J73" s="1" t="s">
        <v>208</v>
      </c>
      <c r="K73" s="58" t="s">
        <v>224</v>
      </c>
      <c r="L73" s="58" t="s">
        <v>225</v>
      </c>
      <c r="M73" s="58" t="s">
        <v>226</v>
      </c>
      <c r="N73" s="58">
        <v>188.62</v>
      </c>
      <c r="O73" s="58">
        <v>1</v>
      </c>
      <c r="P73" s="58" t="s">
        <v>232</v>
      </c>
      <c r="Q73" s="58" t="s">
        <v>230</v>
      </c>
    </row>
    <row r="74" spans="1:17" s="8" customFormat="1" ht="25.5">
      <c r="A74" s="2">
        <v>71</v>
      </c>
      <c r="B74" s="1" t="s">
        <v>553</v>
      </c>
      <c r="C74" s="2" t="s">
        <v>154</v>
      </c>
      <c r="D74" s="2" t="s">
        <v>119</v>
      </c>
      <c r="E74" s="2" t="s">
        <v>120</v>
      </c>
      <c r="F74" s="2">
        <v>2015</v>
      </c>
      <c r="G74" s="168">
        <v>548959.32</v>
      </c>
      <c r="H74" s="2" t="s">
        <v>129</v>
      </c>
      <c r="I74" s="2"/>
      <c r="J74" s="1" t="s">
        <v>189</v>
      </c>
      <c r="K74" s="58" t="s">
        <v>227</v>
      </c>
      <c r="L74" s="2" t="s">
        <v>228</v>
      </c>
      <c r="M74" s="58" t="s">
        <v>229</v>
      </c>
      <c r="N74" s="58">
        <v>170.8</v>
      </c>
      <c r="O74" s="58">
        <v>1</v>
      </c>
      <c r="P74" s="58" t="s">
        <v>231</v>
      </c>
      <c r="Q74" s="58" t="s">
        <v>230</v>
      </c>
    </row>
    <row r="75" spans="1:17" s="8" customFormat="1" ht="45" customHeight="1">
      <c r="A75" s="2">
        <v>72</v>
      </c>
      <c r="B75" s="119" t="s">
        <v>370</v>
      </c>
      <c r="C75" s="2"/>
      <c r="D75" s="2" t="s">
        <v>119</v>
      </c>
      <c r="E75" s="2" t="s">
        <v>120</v>
      </c>
      <c r="F75" s="2"/>
      <c r="G75" s="168">
        <v>49815</v>
      </c>
      <c r="H75" s="2" t="s">
        <v>129</v>
      </c>
      <c r="I75" s="2"/>
      <c r="J75" s="1"/>
      <c r="K75" s="58"/>
      <c r="L75" s="2"/>
      <c r="M75" s="58"/>
      <c r="N75" s="58"/>
      <c r="O75" s="58"/>
      <c r="P75" s="58"/>
      <c r="Q75" s="58"/>
    </row>
    <row r="76" spans="1:17" s="8" customFormat="1" ht="83.25" customHeight="1">
      <c r="A76" s="2">
        <v>73</v>
      </c>
      <c r="B76" s="1" t="s">
        <v>471</v>
      </c>
      <c r="C76" s="2"/>
      <c r="D76" s="2" t="s">
        <v>119</v>
      </c>
      <c r="E76" s="2" t="s">
        <v>120</v>
      </c>
      <c r="F76" s="2">
        <v>2019</v>
      </c>
      <c r="G76" s="168">
        <v>99936.99</v>
      </c>
      <c r="H76" s="2" t="s">
        <v>129</v>
      </c>
      <c r="I76" s="2"/>
      <c r="J76" s="1"/>
      <c r="K76" s="58"/>
      <c r="L76" s="2"/>
      <c r="M76" s="58"/>
      <c r="N76" s="58"/>
      <c r="O76" s="58"/>
      <c r="P76" s="58"/>
      <c r="Q76" s="58"/>
    </row>
    <row r="77" spans="1:17" s="8" customFormat="1" ht="13.5" thickBot="1">
      <c r="A77" s="60"/>
      <c r="B77" s="61"/>
      <c r="C77" s="61"/>
      <c r="D77" s="64"/>
      <c r="E77" s="64"/>
      <c r="F77" s="65"/>
      <c r="G77" s="63"/>
      <c r="H77" s="61"/>
      <c r="I77" s="62"/>
      <c r="J77" s="62"/>
      <c r="K77" s="62"/>
      <c r="L77" s="62"/>
      <c r="M77" s="62"/>
      <c r="N77" s="62"/>
      <c r="O77" s="62"/>
      <c r="P77" s="62"/>
      <c r="Q77" s="62"/>
    </row>
    <row r="78" spans="1:9" s="8" customFormat="1" ht="15.75" thickBot="1">
      <c r="A78" s="59"/>
      <c r="B78" s="21"/>
      <c r="F78" s="140" t="s">
        <v>7</v>
      </c>
      <c r="G78" s="139">
        <f>SUM(G4:G77)</f>
        <v>54562893.050000004</v>
      </c>
      <c r="H78" s="6"/>
      <c r="I78" s="6"/>
    </row>
    <row r="79" spans="1:9" s="8" customFormat="1" ht="12.75">
      <c r="A79" s="59"/>
      <c r="B79" s="6"/>
      <c r="C79" s="7"/>
      <c r="D79" s="18"/>
      <c r="E79" s="18"/>
      <c r="F79" s="6"/>
      <c r="G79" s="59"/>
      <c r="H79" s="6"/>
      <c r="I79" s="6"/>
    </row>
    <row r="80" spans="1:9" s="8" customFormat="1" ht="12.75">
      <c r="A80" s="59"/>
      <c r="B80" s="6"/>
      <c r="C80" s="7"/>
      <c r="D80" s="18"/>
      <c r="E80" s="18"/>
      <c r="F80" s="6"/>
      <c r="G80" s="59"/>
      <c r="H80" s="6"/>
      <c r="I80" s="6"/>
    </row>
    <row r="81" spans="1:9" s="8" customFormat="1" ht="12.75">
      <c r="A81" s="59"/>
      <c r="B81" s="6"/>
      <c r="C81" s="7"/>
      <c r="D81" s="18"/>
      <c r="E81" s="18"/>
      <c r="F81" s="6"/>
      <c r="G81" s="59"/>
      <c r="H81" s="6"/>
      <c r="I81" s="6"/>
    </row>
    <row r="82" ht="12.75" customHeight="1"/>
    <row r="83" spans="1:9" s="8" customFormat="1" ht="12.75">
      <c r="A83" s="59"/>
      <c r="B83" s="6"/>
      <c r="C83" s="7"/>
      <c r="D83" s="18"/>
      <c r="E83" s="18"/>
      <c r="F83" s="6"/>
      <c r="G83" s="59"/>
      <c r="H83" s="6"/>
      <c r="I83" s="6"/>
    </row>
    <row r="84" spans="1:9" s="8" customFormat="1" ht="12.75">
      <c r="A84" s="59"/>
      <c r="B84" s="6"/>
      <c r="C84" s="7"/>
      <c r="D84" s="18"/>
      <c r="E84" s="18"/>
      <c r="F84" s="6"/>
      <c r="G84" s="59"/>
      <c r="H84" s="6"/>
      <c r="I84" s="6"/>
    </row>
    <row r="86" ht="21.75" customHeight="1"/>
  </sheetData>
  <sheetProtection/>
  <mergeCells count="15">
    <mergeCell ref="F2:F3"/>
    <mergeCell ref="E2:E3"/>
    <mergeCell ref="G2:G3"/>
    <mergeCell ref="A2:A3"/>
    <mergeCell ref="B2:B3"/>
    <mergeCell ref="Q2:Q3"/>
    <mergeCell ref="I2:I3"/>
    <mergeCell ref="J2:J3"/>
    <mergeCell ref="K2:M2"/>
    <mergeCell ref="H2:H3"/>
    <mergeCell ref="C2:C3"/>
    <mergeCell ref="N2:N3"/>
    <mergeCell ref="O2:O3"/>
    <mergeCell ref="P2:P3"/>
    <mergeCell ref="D2:D3"/>
  </mergeCells>
  <printOptions/>
  <pageMargins left="0.5118110236220472" right="0.5118110236220472" top="0.3543307086614173" bottom="0.15748031496062992" header="0.31496062992125984" footer="0.31496062992125984"/>
  <pageSetup fitToHeight="1" fitToWidth="1" horizontalDpi="600" verticalDpi="600" orientation="landscape" paperSize="8" scale="57" r:id="rId1"/>
  <headerFooter alignWithMargins="0">
    <oddFooter>&amp;CStrona &amp;P z &amp;N</oddFooter>
  </headerFooter>
  <colBreaks count="1" manualBreakCount="1">
    <brk id="10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view="pageBreakPreview" zoomScaleSheetLayoutView="100" zoomScalePageLayoutView="0" workbookViewId="0" topLeftCell="A1">
      <selection activeCell="D8" sqref="D8"/>
    </sheetView>
  </sheetViews>
  <sheetFormatPr defaultColWidth="9.140625" defaultRowHeight="12.75"/>
  <cols>
    <col min="1" max="1" width="5.57421875" style="0" customWidth="1"/>
    <col min="2" max="2" width="24.140625" style="0" customWidth="1"/>
    <col min="3" max="3" width="12.7109375" style="0" customWidth="1"/>
    <col min="4" max="5" width="20.7109375" style="0" customWidth="1"/>
    <col min="6" max="6" width="34.57421875" style="0" customWidth="1"/>
  </cols>
  <sheetData>
    <row r="1" spans="1:6" ht="12.75">
      <c r="A1" s="47" t="s">
        <v>508</v>
      </c>
      <c r="B1" s="6"/>
      <c r="C1" s="141"/>
      <c r="D1" s="142"/>
      <c r="E1" s="6"/>
      <c r="F1" s="6"/>
    </row>
    <row r="2" spans="1:6" ht="12.75">
      <c r="A2" s="183" t="s">
        <v>25</v>
      </c>
      <c r="B2" s="183" t="s">
        <v>26</v>
      </c>
      <c r="C2" s="183" t="s">
        <v>29</v>
      </c>
      <c r="D2" s="184" t="s">
        <v>38</v>
      </c>
      <c r="E2" s="183" t="s">
        <v>39</v>
      </c>
      <c r="F2" s="183" t="s">
        <v>1</v>
      </c>
    </row>
    <row r="3" spans="1:6" ht="45" customHeight="1">
      <c r="A3" s="183"/>
      <c r="B3" s="183"/>
      <c r="C3" s="183"/>
      <c r="D3" s="184"/>
      <c r="E3" s="183"/>
      <c r="F3" s="183"/>
    </row>
    <row r="4" spans="1:6" ht="24" customHeight="1">
      <c r="A4" s="181" t="s">
        <v>511</v>
      </c>
      <c r="B4" s="181"/>
      <c r="C4" s="181"/>
      <c r="D4" s="181"/>
      <c r="E4" s="181"/>
      <c r="F4" s="181"/>
    </row>
    <row r="5" spans="1:6" ht="12.75">
      <c r="A5" s="2">
        <v>1</v>
      </c>
      <c r="B5" s="143" t="s">
        <v>509</v>
      </c>
      <c r="C5" s="144">
        <v>2019</v>
      </c>
      <c r="D5" s="145">
        <v>27551.02</v>
      </c>
      <c r="E5" s="2" t="s">
        <v>129</v>
      </c>
      <c r="F5" s="182" t="s">
        <v>507</v>
      </c>
    </row>
    <row r="6" spans="1:6" ht="12.75">
      <c r="A6" s="2">
        <v>2</v>
      </c>
      <c r="B6" s="143" t="s">
        <v>509</v>
      </c>
      <c r="C6" s="144">
        <v>2019</v>
      </c>
      <c r="D6" s="145">
        <v>24191.14</v>
      </c>
      <c r="E6" s="2" t="s">
        <v>129</v>
      </c>
      <c r="F6" s="182"/>
    </row>
    <row r="7" spans="1:6" ht="12.75">
      <c r="A7" s="2">
        <v>3</v>
      </c>
      <c r="B7" s="143" t="s">
        <v>509</v>
      </c>
      <c r="C7" s="144">
        <v>2019</v>
      </c>
      <c r="D7" s="145">
        <v>24191.14</v>
      </c>
      <c r="E7" s="2" t="s">
        <v>129</v>
      </c>
      <c r="F7" s="182"/>
    </row>
    <row r="8" spans="1:6" ht="12.75">
      <c r="A8" s="2">
        <v>4</v>
      </c>
      <c r="B8" s="143" t="s">
        <v>509</v>
      </c>
      <c r="C8" s="144">
        <v>2019</v>
      </c>
      <c r="D8" s="145">
        <v>24191.14</v>
      </c>
      <c r="E8" s="2" t="s">
        <v>129</v>
      </c>
      <c r="F8" s="182"/>
    </row>
    <row r="9" spans="1:6" ht="12.75">
      <c r="A9" s="2">
        <v>5</v>
      </c>
      <c r="B9" s="143" t="s">
        <v>509</v>
      </c>
      <c r="C9" s="144">
        <v>2019</v>
      </c>
      <c r="D9" s="145">
        <v>24191.14</v>
      </c>
      <c r="E9" s="2" t="s">
        <v>129</v>
      </c>
      <c r="F9" s="182"/>
    </row>
    <row r="10" spans="1:6" ht="12.75">
      <c r="A10" s="2">
        <v>6</v>
      </c>
      <c r="B10" s="143" t="s">
        <v>509</v>
      </c>
      <c r="C10" s="144">
        <v>2019</v>
      </c>
      <c r="D10" s="145">
        <v>24191.14</v>
      </c>
      <c r="E10" s="2" t="s">
        <v>129</v>
      </c>
      <c r="F10" s="182"/>
    </row>
    <row r="11" spans="1:6" ht="12.75">
      <c r="A11" s="2">
        <v>7</v>
      </c>
      <c r="B11" s="143" t="s">
        <v>509</v>
      </c>
      <c r="C11" s="144">
        <v>2019</v>
      </c>
      <c r="D11" s="145">
        <v>24191.14</v>
      </c>
      <c r="E11" s="2" t="s">
        <v>129</v>
      </c>
      <c r="F11" s="182"/>
    </row>
    <row r="12" spans="1:6" ht="12.75">
      <c r="A12" s="2">
        <v>8</v>
      </c>
      <c r="B12" s="143" t="s">
        <v>509</v>
      </c>
      <c r="C12" s="144">
        <v>2019</v>
      </c>
      <c r="D12" s="145">
        <v>24191.14</v>
      </c>
      <c r="E12" s="2" t="s">
        <v>129</v>
      </c>
      <c r="F12" s="182"/>
    </row>
    <row r="13" spans="1:6" ht="12.75">
      <c r="A13" s="2">
        <v>9</v>
      </c>
      <c r="B13" s="143" t="s">
        <v>509</v>
      </c>
      <c r="C13" s="144">
        <v>2019</v>
      </c>
      <c r="D13" s="145">
        <v>24191.14</v>
      </c>
      <c r="E13" s="2" t="s">
        <v>129</v>
      </c>
      <c r="F13" s="182"/>
    </row>
    <row r="14" spans="1:6" ht="12.75">
      <c r="A14" s="2">
        <v>10</v>
      </c>
      <c r="B14" s="143" t="s">
        <v>509</v>
      </c>
      <c r="C14" s="144">
        <v>2019</v>
      </c>
      <c r="D14" s="145">
        <v>24191.14</v>
      </c>
      <c r="E14" s="2" t="s">
        <v>129</v>
      </c>
      <c r="F14" s="182"/>
    </row>
    <row r="15" spans="1:6" ht="12.75">
      <c r="A15" s="2">
        <v>11</v>
      </c>
      <c r="B15" s="143" t="s">
        <v>509</v>
      </c>
      <c r="C15" s="144">
        <v>2019</v>
      </c>
      <c r="D15" s="145">
        <v>24191.14</v>
      </c>
      <c r="E15" s="2" t="s">
        <v>129</v>
      </c>
      <c r="F15" s="182"/>
    </row>
    <row r="16" spans="1:6" ht="12.75">
      <c r="A16" s="2">
        <v>12</v>
      </c>
      <c r="B16" s="143" t="s">
        <v>509</v>
      </c>
      <c r="C16" s="144">
        <v>2019</v>
      </c>
      <c r="D16" s="145">
        <v>27551.02</v>
      </c>
      <c r="E16" s="2" t="s">
        <v>129</v>
      </c>
      <c r="F16" s="182"/>
    </row>
    <row r="17" spans="1:6" ht="12.75">
      <c r="A17" s="2">
        <v>13</v>
      </c>
      <c r="B17" s="143" t="s">
        <v>509</v>
      </c>
      <c r="C17" s="144">
        <v>2019</v>
      </c>
      <c r="D17" s="145">
        <v>27551.02</v>
      </c>
      <c r="E17" s="2" t="s">
        <v>129</v>
      </c>
      <c r="F17" s="182"/>
    </row>
    <row r="18" spans="1:6" ht="12.75">
      <c r="A18" s="2">
        <v>14</v>
      </c>
      <c r="B18" s="143" t="s">
        <v>509</v>
      </c>
      <c r="C18" s="144">
        <v>2019</v>
      </c>
      <c r="D18" s="145">
        <v>27551.02</v>
      </c>
      <c r="E18" s="2" t="s">
        <v>129</v>
      </c>
      <c r="F18" s="182"/>
    </row>
    <row r="19" spans="1:6" ht="12.75">
      <c r="A19" s="2">
        <v>15</v>
      </c>
      <c r="B19" s="143" t="s">
        <v>509</v>
      </c>
      <c r="C19" s="144">
        <v>2019</v>
      </c>
      <c r="D19" s="145">
        <v>27551.02</v>
      </c>
      <c r="E19" s="2" t="s">
        <v>129</v>
      </c>
      <c r="F19" s="182"/>
    </row>
    <row r="20" spans="1:6" ht="12.75">
      <c r="A20" s="2">
        <v>16</v>
      </c>
      <c r="B20" s="143" t="s">
        <v>509</v>
      </c>
      <c r="C20" s="144">
        <v>2019</v>
      </c>
      <c r="D20" s="145">
        <v>27551.02</v>
      </c>
      <c r="E20" s="2" t="s">
        <v>129</v>
      </c>
      <c r="F20" s="182"/>
    </row>
    <row r="21" spans="1:6" ht="12.75">
      <c r="A21" s="2">
        <v>17</v>
      </c>
      <c r="B21" s="143" t="s">
        <v>509</v>
      </c>
      <c r="C21" s="144">
        <v>2019</v>
      </c>
      <c r="D21" s="145">
        <v>27551.02</v>
      </c>
      <c r="E21" s="2" t="s">
        <v>129</v>
      </c>
      <c r="F21" s="182"/>
    </row>
    <row r="22" spans="1:6" ht="12.75">
      <c r="A22" s="2">
        <v>18</v>
      </c>
      <c r="B22" s="143" t="s">
        <v>509</v>
      </c>
      <c r="C22" s="144">
        <v>2019</v>
      </c>
      <c r="D22" s="145">
        <v>24191.14</v>
      </c>
      <c r="E22" s="2" t="s">
        <v>129</v>
      </c>
      <c r="F22" s="182"/>
    </row>
    <row r="23" spans="1:6" ht="12.75">
      <c r="A23" s="2">
        <v>19</v>
      </c>
      <c r="B23" s="143" t="s">
        <v>509</v>
      </c>
      <c r="C23" s="144">
        <v>2019</v>
      </c>
      <c r="D23" s="145">
        <v>24191.14</v>
      </c>
      <c r="E23" s="2" t="s">
        <v>129</v>
      </c>
      <c r="F23" s="182"/>
    </row>
    <row r="24" spans="1:6" ht="12.75">
      <c r="A24" s="2">
        <v>20</v>
      </c>
      <c r="B24" s="143" t="s">
        <v>509</v>
      </c>
      <c r="C24" s="144">
        <v>2019</v>
      </c>
      <c r="D24" s="145">
        <v>24191.14</v>
      </c>
      <c r="E24" s="2" t="s">
        <v>129</v>
      </c>
      <c r="F24" s="182"/>
    </row>
    <row r="25" spans="1:6" ht="12.75">
      <c r="A25" s="2">
        <v>21</v>
      </c>
      <c r="B25" s="143" t="s">
        <v>509</v>
      </c>
      <c r="C25" s="144">
        <v>2019</v>
      </c>
      <c r="D25" s="145">
        <v>24191.14</v>
      </c>
      <c r="E25" s="2" t="s">
        <v>129</v>
      </c>
      <c r="F25" s="182"/>
    </row>
    <row r="26" spans="1:6" ht="12.75">
      <c r="A26" s="2">
        <v>22</v>
      </c>
      <c r="B26" s="143" t="s">
        <v>509</v>
      </c>
      <c r="C26" s="144">
        <v>2019</v>
      </c>
      <c r="D26" s="145">
        <v>24191.14</v>
      </c>
      <c r="E26" s="2" t="s">
        <v>129</v>
      </c>
      <c r="F26" s="182"/>
    </row>
    <row r="27" spans="1:6" ht="12.75">
      <c r="A27" s="2">
        <v>23</v>
      </c>
      <c r="B27" s="143" t="s">
        <v>509</v>
      </c>
      <c r="C27" s="144">
        <v>2019</v>
      </c>
      <c r="D27" s="145">
        <v>24191.14</v>
      </c>
      <c r="E27" s="2" t="s">
        <v>129</v>
      </c>
      <c r="F27" s="182"/>
    </row>
    <row r="28" spans="1:6" ht="12.75">
      <c r="A28" s="2">
        <v>24</v>
      </c>
      <c r="B28" s="143" t="s">
        <v>509</v>
      </c>
      <c r="C28" s="144">
        <v>2019</v>
      </c>
      <c r="D28" s="145">
        <v>24191.14</v>
      </c>
      <c r="E28" s="2" t="s">
        <v>129</v>
      </c>
      <c r="F28" s="182"/>
    </row>
    <row r="29" spans="1:6" ht="12.75">
      <c r="A29" s="2">
        <v>25</v>
      </c>
      <c r="B29" s="143" t="s">
        <v>509</v>
      </c>
      <c r="C29" s="144">
        <v>2019</v>
      </c>
      <c r="D29" s="145">
        <v>24191.14</v>
      </c>
      <c r="E29" s="2" t="s">
        <v>129</v>
      </c>
      <c r="F29" s="182"/>
    </row>
    <row r="30" spans="1:6" ht="12.75">
      <c r="A30" s="2">
        <v>26</v>
      </c>
      <c r="B30" s="143" t="s">
        <v>509</v>
      </c>
      <c r="C30" s="144">
        <v>2019</v>
      </c>
      <c r="D30" s="145">
        <v>24191.14</v>
      </c>
      <c r="E30" s="2" t="s">
        <v>129</v>
      </c>
      <c r="F30" s="182"/>
    </row>
    <row r="31" spans="1:6" ht="12.75">
      <c r="A31" s="2">
        <v>27</v>
      </c>
      <c r="B31" s="143" t="s">
        <v>509</v>
      </c>
      <c r="C31" s="144">
        <v>2019</v>
      </c>
      <c r="D31" s="145">
        <v>24191.14</v>
      </c>
      <c r="E31" s="2" t="s">
        <v>129</v>
      </c>
      <c r="F31" s="182"/>
    </row>
    <row r="32" spans="1:6" ht="12.75">
      <c r="A32" s="2">
        <v>28</v>
      </c>
      <c r="B32" s="143" t="s">
        <v>509</v>
      </c>
      <c r="C32" s="144">
        <v>2019</v>
      </c>
      <c r="D32" s="145">
        <v>24191.14</v>
      </c>
      <c r="E32" s="2" t="s">
        <v>129</v>
      </c>
      <c r="F32" s="182"/>
    </row>
    <row r="33" spans="1:6" ht="12.75">
      <c r="A33" s="2">
        <v>29</v>
      </c>
      <c r="B33" s="143" t="s">
        <v>509</v>
      </c>
      <c r="C33" s="144">
        <v>2019</v>
      </c>
      <c r="D33" s="145">
        <v>24191.14</v>
      </c>
      <c r="E33" s="2" t="s">
        <v>129</v>
      </c>
      <c r="F33" s="182"/>
    </row>
    <row r="34" spans="1:6" ht="12.75">
      <c r="A34" s="2">
        <v>30</v>
      </c>
      <c r="B34" s="143" t="s">
        <v>509</v>
      </c>
      <c r="C34" s="144">
        <v>2019</v>
      </c>
      <c r="D34" s="145">
        <v>24191.14</v>
      </c>
      <c r="E34" s="2" t="s">
        <v>129</v>
      </c>
      <c r="F34" s="182"/>
    </row>
    <row r="35" spans="1:6" ht="12.75">
      <c r="A35" s="2">
        <v>31</v>
      </c>
      <c r="B35" s="143" t="s">
        <v>509</v>
      </c>
      <c r="C35" s="144">
        <v>2019</v>
      </c>
      <c r="D35" s="145">
        <v>24191.14</v>
      </c>
      <c r="E35" s="2" t="s">
        <v>129</v>
      </c>
      <c r="F35" s="182"/>
    </row>
    <row r="36" spans="1:6" ht="12.75">
      <c r="A36" s="2">
        <v>32</v>
      </c>
      <c r="B36" s="143" t="s">
        <v>510</v>
      </c>
      <c r="C36" s="144">
        <v>2019</v>
      </c>
      <c r="D36" s="145">
        <v>24600</v>
      </c>
      <c r="E36" s="2" t="s">
        <v>129</v>
      </c>
      <c r="F36" s="182"/>
    </row>
    <row r="37" spans="1:6" ht="12.75">
      <c r="A37" s="183" t="s">
        <v>7</v>
      </c>
      <c r="B37" s="183"/>
      <c r="C37" s="183"/>
      <c r="D37" s="146">
        <f>SUM(D5:D36)</f>
        <v>798044.5000000003</v>
      </c>
      <c r="E37" s="17"/>
      <c r="F37" s="182"/>
    </row>
  </sheetData>
  <sheetProtection/>
  <mergeCells count="9">
    <mergeCell ref="A4:F4"/>
    <mergeCell ref="F5:F37"/>
    <mergeCell ref="A37:C37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62"/>
  <sheetViews>
    <sheetView view="pageBreakPreview" zoomScaleNormal="11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" customWidth="1"/>
    <col min="2" max="2" width="48.28125" style="13" customWidth="1"/>
    <col min="3" max="3" width="15.421875" style="59" customWidth="1"/>
    <col min="4" max="4" width="18.421875" style="18" customWidth="1"/>
    <col min="5" max="5" width="11.140625" style="6" customWidth="1"/>
    <col min="6" max="16384" width="9.140625" style="6" customWidth="1"/>
  </cols>
  <sheetData>
    <row r="1" spans="1:4" ht="12.75">
      <c r="A1" s="12" t="s">
        <v>498</v>
      </c>
      <c r="D1" s="24"/>
    </row>
    <row r="3" spans="1:4" ht="12.75">
      <c r="A3" s="186" t="s">
        <v>248</v>
      </c>
      <c r="B3" s="186"/>
      <c r="C3" s="186"/>
      <c r="D3" s="186"/>
    </row>
    <row r="4" spans="1:4" ht="25.5">
      <c r="A4" s="3" t="s">
        <v>9</v>
      </c>
      <c r="B4" s="3" t="s">
        <v>17</v>
      </c>
      <c r="C4" s="3" t="s">
        <v>18</v>
      </c>
      <c r="D4" s="35" t="s">
        <v>19</v>
      </c>
    </row>
    <row r="5" spans="1:4" ht="12.75" customHeight="1">
      <c r="A5" s="181" t="s">
        <v>233</v>
      </c>
      <c r="B5" s="181"/>
      <c r="C5" s="181"/>
      <c r="D5" s="181"/>
    </row>
    <row r="6" spans="1:4" s="8" customFormat="1" ht="12.75">
      <c r="A6" s="2">
        <v>1</v>
      </c>
      <c r="B6" s="102" t="s">
        <v>383</v>
      </c>
      <c r="C6" s="103">
        <v>2015</v>
      </c>
      <c r="D6" s="104">
        <v>2435.4</v>
      </c>
    </row>
    <row r="7" spans="1:4" s="8" customFormat="1" ht="12.75">
      <c r="A7" s="2">
        <v>2</v>
      </c>
      <c r="B7" s="102" t="s">
        <v>384</v>
      </c>
      <c r="C7" s="103">
        <v>2015</v>
      </c>
      <c r="D7" s="104">
        <v>9741.6</v>
      </c>
    </row>
    <row r="8" spans="1:4" s="8" customFormat="1" ht="38.25">
      <c r="A8" s="2">
        <v>3</v>
      </c>
      <c r="B8" s="102" t="s">
        <v>250</v>
      </c>
      <c r="C8" s="103">
        <v>2016</v>
      </c>
      <c r="D8" s="104">
        <v>10725.6</v>
      </c>
    </row>
    <row r="9" spans="1:4" s="8" customFormat="1" ht="12.75">
      <c r="A9" s="2">
        <v>4</v>
      </c>
      <c r="B9" s="105" t="s">
        <v>234</v>
      </c>
      <c r="C9" s="106">
        <v>2016</v>
      </c>
      <c r="D9" s="107">
        <v>2910</v>
      </c>
    </row>
    <row r="10" spans="1:4" s="8" customFormat="1" ht="12.75">
      <c r="A10" s="2">
        <v>5</v>
      </c>
      <c r="B10" s="102" t="s">
        <v>235</v>
      </c>
      <c r="C10" s="103">
        <v>2017</v>
      </c>
      <c r="D10" s="104">
        <v>2435.4</v>
      </c>
    </row>
    <row r="11" spans="1:4" s="8" customFormat="1" ht="25.5">
      <c r="A11" s="2">
        <v>6</v>
      </c>
      <c r="B11" s="102" t="s">
        <v>236</v>
      </c>
      <c r="C11" s="103">
        <v>2017</v>
      </c>
      <c r="D11" s="104">
        <v>16531.2</v>
      </c>
    </row>
    <row r="12" spans="1:4" s="8" customFormat="1" ht="12.75">
      <c r="A12" s="2">
        <v>7</v>
      </c>
      <c r="B12" s="102" t="s">
        <v>237</v>
      </c>
      <c r="C12" s="103">
        <v>2017</v>
      </c>
      <c r="D12" s="104">
        <v>799.5</v>
      </c>
    </row>
    <row r="13" spans="1:4" s="8" customFormat="1" ht="25.5">
      <c r="A13" s="2">
        <v>8</v>
      </c>
      <c r="B13" s="108" t="s">
        <v>238</v>
      </c>
      <c r="C13" s="106">
        <v>2017</v>
      </c>
      <c r="D13" s="107">
        <v>13745</v>
      </c>
    </row>
    <row r="14" spans="1:4" s="8" customFormat="1" ht="25.5">
      <c r="A14" s="2">
        <v>9</v>
      </c>
      <c r="B14" s="108" t="s">
        <v>239</v>
      </c>
      <c r="C14" s="106">
        <v>2017</v>
      </c>
      <c r="D14" s="107">
        <v>3122</v>
      </c>
    </row>
    <row r="15" spans="1:4" s="8" customFormat="1" ht="12.75">
      <c r="A15" s="2">
        <v>10</v>
      </c>
      <c r="B15" s="108" t="s">
        <v>373</v>
      </c>
      <c r="C15" s="106">
        <v>2017</v>
      </c>
      <c r="D15" s="107">
        <v>984</v>
      </c>
    </row>
    <row r="16" spans="1:4" s="8" customFormat="1" ht="12.75">
      <c r="A16" s="2">
        <v>11</v>
      </c>
      <c r="B16" s="108" t="s">
        <v>240</v>
      </c>
      <c r="C16" s="106">
        <v>2017</v>
      </c>
      <c r="D16" s="107">
        <v>2937.95</v>
      </c>
    </row>
    <row r="17" spans="1:4" s="8" customFormat="1" ht="12.75">
      <c r="A17" s="2">
        <v>12</v>
      </c>
      <c r="B17" s="108" t="s">
        <v>374</v>
      </c>
      <c r="C17" s="106">
        <v>2017</v>
      </c>
      <c r="D17" s="107">
        <v>2939.7</v>
      </c>
    </row>
    <row r="18" spans="1:4" s="8" customFormat="1" ht="12.75">
      <c r="A18" s="2">
        <v>13</v>
      </c>
      <c r="B18" s="108" t="s">
        <v>240</v>
      </c>
      <c r="C18" s="106">
        <v>2017</v>
      </c>
      <c r="D18" s="107">
        <v>2818</v>
      </c>
    </row>
    <row r="19" spans="1:4" s="8" customFormat="1" ht="12.75">
      <c r="A19" s="2">
        <v>14</v>
      </c>
      <c r="B19" s="108" t="s">
        <v>241</v>
      </c>
      <c r="C19" s="106">
        <v>2017</v>
      </c>
      <c r="D19" s="107">
        <v>1120</v>
      </c>
    </row>
    <row r="20" spans="1:4" s="8" customFormat="1" ht="25.5">
      <c r="A20" s="2">
        <v>15</v>
      </c>
      <c r="B20" s="108" t="s">
        <v>242</v>
      </c>
      <c r="C20" s="106">
        <v>2018</v>
      </c>
      <c r="D20" s="107">
        <v>11201.08</v>
      </c>
    </row>
    <row r="21" spans="1:4" s="8" customFormat="1" ht="12.75">
      <c r="A21" s="2">
        <v>16</v>
      </c>
      <c r="B21" s="108" t="s">
        <v>375</v>
      </c>
      <c r="C21" s="106">
        <v>2018</v>
      </c>
      <c r="D21" s="107">
        <v>1004</v>
      </c>
    </row>
    <row r="22" spans="1:4" s="8" customFormat="1" ht="12.75">
      <c r="A22" s="2">
        <v>17</v>
      </c>
      <c r="B22" s="109" t="s">
        <v>377</v>
      </c>
      <c r="C22" s="110">
        <v>2018</v>
      </c>
      <c r="D22" s="111">
        <v>599</v>
      </c>
    </row>
    <row r="23" spans="1:4" s="8" customFormat="1" ht="12.75">
      <c r="A23" s="2">
        <v>18</v>
      </c>
      <c r="B23" s="109" t="s">
        <v>378</v>
      </c>
      <c r="C23" s="110">
        <v>2018</v>
      </c>
      <c r="D23" s="111">
        <v>595.94</v>
      </c>
    </row>
    <row r="24" spans="1:4" s="8" customFormat="1" ht="12.75">
      <c r="A24" s="2">
        <v>19</v>
      </c>
      <c r="B24" s="109" t="s">
        <v>462</v>
      </c>
      <c r="C24" s="110">
        <v>2019</v>
      </c>
      <c r="D24" s="111">
        <v>3167.5</v>
      </c>
    </row>
    <row r="25" spans="1:4" s="8" customFormat="1" ht="12.75">
      <c r="A25" s="2">
        <v>20</v>
      </c>
      <c r="B25" s="108" t="s">
        <v>463</v>
      </c>
      <c r="C25" s="106">
        <v>2019</v>
      </c>
      <c r="D25" s="107">
        <v>3308.7</v>
      </c>
    </row>
    <row r="26" spans="1:4" s="8" customFormat="1" ht="12.75">
      <c r="A26" s="2">
        <v>21</v>
      </c>
      <c r="B26" s="118" t="s">
        <v>464</v>
      </c>
      <c r="C26" s="110">
        <v>2019</v>
      </c>
      <c r="D26" s="111">
        <v>3307.47</v>
      </c>
    </row>
    <row r="27" spans="1:4" s="8" customFormat="1" ht="12.75">
      <c r="A27" s="2">
        <v>22</v>
      </c>
      <c r="B27" s="114" t="s">
        <v>246</v>
      </c>
      <c r="C27" s="106" t="s">
        <v>467</v>
      </c>
      <c r="D27" s="107">
        <v>49425.52</v>
      </c>
    </row>
    <row r="28" spans="1:4" s="8" customFormat="1" ht="12.75">
      <c r="A28" s="2">
        <v>23</v>
      </c>
      <c r="B28" s="108" t="s">
        <v>251</v>
      </c>
      <c r="C28" s="106" t="s">
        <v>467</v>
      </c>
      <c r="D28" s="107">
        <v>6487.02</v>
      </c>
    </row>
    <row r="29" spans="1:4" s="8" customFormat="1" ht="12.75">
      <c r="A29" s="2">
        <v>24</v>
      </c>
      <c r="B29" s="108" t="s">
        <v>380</v>
      </c>
      <c r="C29" s="106" t="s">
        <v>468</v>
      </c>
      <c r="D29" s="107">
        <v>14640</v>
      </c>
    </row>
    <row r="30" spans="1:4" s="8" customFormat="1" ht="12.75">
      <c r="A30" s="2">
        <v>25</v>
      </c>
      <c r="B30" s="108" t="s">
        <v>381</v>
      </c>
      <c r="C30" s="106" t="s">
        <v>468</v>
      </c>
      <c r="D30" s="107">
        <v>9782.63</v>
      </c>
    </row>
    <row r="31" spans="1:4" s="8" customFormat="1" ht="12.75">
      <c r="A31" s="2">
        <v>26</v>
      </c>
      <c r="B31" s="114" t="s">
        <v>247</v>
      </c>
      <c r="C31" s="106" t="s">
        <v>469</v>
      </c>
      <c r="D31" s="107">
        <v>12293.02</v>
      </c>
    </row>
    <row r="32" spans="1:4" s="8" customFormat="1" ht="25.5">
      <c r="A32" s="2">
        <v>27</v>
      </c>
      <c r="B32" s="108" t="s">
        <v>458</v>
      </c>
      <c r="C32" s="106" t="s">
        <v>470</v>
      </c>
      <c r="D32" s="107">
        <v>20025.87</v>
      </c>
    </row>
    <row r="33" spans="1:4" s="8" customFormat="1" ht="12.75">
      <c r="A33" s="2">
        <v>28</v>
      </c>
      <c r="B33" s="108" t="s">
        <v>459</v>
      </c>
      <c r="C33" s="106" t="s">
        <v>470</v>
      </c>
      <c r="D33" s="107">
        <v>26445</v>
      </c>
    </row>
    <row r="34" spans="1:4" s="8" customFormat="1" ht="12.75">
      <c r="A34" s="2">
        <v>29</v>
      </c>
      <c r="B34" s="108" t="s">
        <v>460</v>
      </c>
      <c r="C34" s="106" t="s">
        <v>470</v>
      </c>
      <c r="D34" s="107">
        <v>16236</v>
      </c>
    </row>
    <row r="35" spans="1:4" s="8" customFormat="1" ht="13.5" customHeight="1">
      <c r="A35" s="183" t="s">
        <v>7</v>
      </c>
      <c r="B35" s="183"/>
      <c r="C35" s="183"/>
      <c r="D35" s="31">
        <f>SUM(D6:D34)</f>
        <v>251764.09999999998</v>
      </c>
    </row>
    <row r="36" spans="1:4" ht="13.5" customHeight="1">
      <c r="A36" s="181" t="s">
        <v>51</v>
      </c>
      <c r="B36" s="181"/>
      <c r="C36" s="181"/>
      <c r="D36" s="181"/>
    </row>
    <row r="37" spans="1:4" s="8" customFormat="1" ht="12.75">
      <c r="A37" s="2">
        <v>1</v>
      </c>
      <c r="B37" s="152" t="s">
        <v>416</v>
      </c>
      <c r="C37" s="32">
        <v>2015</v>
      </c>
      <c r="D37" s="153">
        <v>2450</v>
      </c>
    </row>
    <row r="38" spans="1:4" s="8" customFormat="1" ht="12.75">
      <c r="A38" s="2">
        <v>2</v>
      </c>
      <c r="B38" s="152" t="s">
        <v>257</v>
      </c>
      <c r="C38" s="32">
        <v>2015</v>
      </c>
      <c r="D38" s="153">
        <v>2050</v>
      </c>
    </row>
    <row r="39" spans="1:4" s="8" customFormat="1" ht="25.5">
      <c r="A39" s="2">
        <v>3</v>
      </c>
      <c r="B39" s="152" t="s">
        <v>415</v>
      </c>
      <c r="C39" s="32">
        <v>2016</v>
      </c>
      <c r="D39" s="153">
        <v>5500</v>
      </c>
    </row>
    <row r="40" spans="1:4" s="8" customFormat="1" ht="12.75">
      <c r="A40" s="2">
        <v>4</v>
      </c>
      <c r="B40" s="152" t="s">
        <v>414</v>
      </c>
      <c r="C40" s="32">
        <v>2016</v>
      </c>
      <c r="D40" s="153">
        <v>2899</v>
      </c>
    </row>
    <row r="41" spans="1:4" s="8" customFormat="1" ht="25.5">
      <c r="A41" s="2">
        <v>5</v>
      </c>
      <c r="B41" s="152" t="s">
        <v>413</v>
      </c>
      <c r="C41" s="32">
        <v>2016</v>
      </c>
      <c r="D41" s="153">
        <v>980</v>
      </c>
    </row>
    <row r="42" spans="1:4" s="8" customFormat="1" ht="12.75">
      <c r="A42" s="2">
        <v>6</v>
      </c>
      <c r="B42" s="152" t="s">
        <v>258</v>
      </c>
      <c r="C42" s="32">
        <v>2016</v>
      </c>
      <c r="D42" s="153">
        <v>490</v>
      </c>
    </row>
    <row r="43" spans="1:4" s="8" customFormat="1" ht="25.5">
      <c r="A43" s="2">
        <v>7</v>
      </c>
      <c r="B43" s="152" t="s">
        <v>259</v>
      </c>
      <c r="C43" s="32">
        <v>2016</v>
      </c>
      <c r="D43" s="153">
        <v>2096.52</v>
      </c>
    </row>
    <row r="44" spans="1:4" s="8" customFormat="1" ht="12.75">
      <c r="A44" s="2">
        <v>8</v>
      </c>
      <c r="B44" s="152" t="s">
        <v>260</v>
      </c>
      <c r="C44" s="32">
        <v>2016</v>
      </c>
      <c r="D44" s="153">
        <v>345.96</v>
      </c>
    </row>
    <row r="45" spans="1:4" s="8" customFormat="1" ht="25.5">
      <c r="A45" s="2">
        <v>9</v>
      </c>
      <c r="B45" s="152" t="s">
        <v>261</v>
      </c>
      <c r="C45" s="32">
        <v>2016</v>
      </c>
      <c r="D45" s="153">
        <v>1092.51</v>
      </c>
    </row>
    <row r="46" spans="1:4" s="8" customFormat="1" ht="12.75">
      <c r="A46" s="2">
        <v>10</v>
      </c>
      <c r="B46" s="152" t="s">
        <v>260</v>
      </c>
      <c r="C46" s="32">
        <v>2016</v>
      </c>
      <c r="D46" s="153">
        <v>347.88</v>
      </c>
    </row>
    <row r="47" spans="1:4" s="8" customFormat="1" ht="12.75">
      <c r="A47" s="2">
        <v>11</v>
      </c>
      <c r="B47" s="152" t="s">
        <v>412</v>
      </c>
      <c r="C47" s="32">
        <v>2016</v>
      </c>
      <c r="D47" s="153">
        <v>549.28</v>
      </c>
    </row>
    <row r="48" spans="1:4" s="8" customFormat="1" ht="12.75">
      <c r="A48" s="2">
        <v>12</v>
      </c>
      <c r="B48" s="152" t="s">
        <v>262</v>
      </c>
      <c r="C48" s="32">
        <v>2017</v>
      </c>
      <c r="D48" s="153">
        <v>556.28</v>
      </c>
    </row>
    <row r="49" spans="1:4" s="8" customFormat="1" ht="12.75">
      <c r="A49" s="2">
        <v>13</v>
      </c>
      <c r="B49" s="152" t="s">
        <v>263</v>
      </c>
      <c r="C49" s="32">
        <v>2017</v>
      </c>
      <c r="D49" s="162">
        <v>485.17</v>
      </c>
    </row>
    <row r="50" spans="1:4" s="8" customFormat="1" ht="12.75">
      <c r="A50" s="2">
        <v>14</v>
      </c>
      <c r="B50" s="152" t="s">
        <v>264</v>
      </c>
      <c r="C50" s="32">
        <v>2017</v>
      </c>
      <c r="D50" s="153">
        <v>2430</v>
      </c>
    </row>
    <row r="51" spans="1:4" s="8" customFormat="1" ht="12.75">
      <c r="A51" s="2">
        <v>15</v>
      </c>
      <c r="B51" s="152" t="s">
        <v>265</v>
      </c>
      <c r="C51" s="32">
        <v>2017</v>
      </c>
      <c r="D51" s="153">
        <v>599.99</v>
      </c>
    </row>
    <row r="52" spans="1:4" s="8" customFormat="1" ht="26.25" customHeight="1">
      <c r="A52" s="2">
        <v>16</v>
      </c>
      <c r="B52" s="11" t="s">
        <v>472</v>
      </c>
      <c r="C52" s="32">
        <v>2018</v>
      </c>
      <c r="D52" s="153">
        <v>4410</v>
      </c>
    </row>
    <row r="53" spans="1:4" s="8" customFormat="1" ht="18" customHeight="1">
      <c r="A53" s="2">
        <v>17</v>
      </c>
      <c r="B53" s="17" t="s">
        <v>473</v>
      </c>
      <c r="C53" s="32">
        <v>2018</v>
      </c>
      <c r="D53" s="153">
        <v>4618.65</v>
      </c>
    </row>
    <row r="54" spans="1:4" s="8" customFormat="1" ht="26.25" customHeight="1">
      <c r="A54" s="2">
        <v>18</v>
      </c>
      <c r="B54" s="11" t="s">
        <v>474</v>
      </c>
      <c r="C54" s="32">
        <v>2019</v>
      </c>
      <c r="D54" s="153">
        <v>3300</v>
      </c>
    </row>
    <row r="55" spans="1:4" s="8" customFormat="1" ht="13.5" customHeight="1">
      <c r="A55" s="183" t="s">
        <v>7</v>
      </c>
      <c r="B55" s="183"/>
      <c r="C55" s="183"/>
      <c r="D55" s="154">
        <f>SUM(D37:D54)</f>
        <v>35201.24</v>
      </c>
    </row>
    <row r="56" spans="1:4" s="8" customFormat="1" ht="13.5" customHeight="1">
      <c r="A56" s="181" t="s">
        <v>52</v>
      </c>
      <c r="B56" s="181"/>
      <c r="C56" s="181"/>
      <c r="D56" s="181"/>
    </row>
    <row r="57" spans="1:4" s="8" customFormat="1" ht="13.5" customHeight="1">
      <c r="A57" s="32">
        <v>1</v>
      </c>
      <c r="B57" s="152" t="s">
        <v>275</v>
      </c>
      <c r="C57" s="32">
        <v>2016</v>
      </c>
      <c r="D57" s="147">
        <v>4674</v>
      </c>
    </row>
    <row r="58" spans="1:4" s="8" customFormat="1" ht="13.5" customHeight="1">
      <c r="A58" s="32">
        <v>2</v>
      </c>
      <c r="B58" s="1" t="s">
        <v>276</v>
      </c>
      <c r="C58" s="2">
        <v>2016</v>
      </c>
      <c r="D58" s="150">
        <v>459.99</v>
      </c>
    </row>
    <row r="59" spans="1:4" s="8" customFormat="1" ht="13.5" customHeight="1">
      <c r="A59" s="32">
        <v>3</v>
      </c>
      <c r="B59" s="1" t="s">
        <v>277</v>
      </c>
      <c r="C59" s="2">
        <v>2016</v>
      </c>
      <c r="D59" s="150">
        <v>1949.99</v>
      </c>
    </row>
    <row r="60" spans="1:4" s="8" customFormat="1" ht="13.5" customHeight="1">
      <c r="A60" s="32">
        <v>4</v>
      </c>
      <c r="B60" s="1" t="s">
        <v>278</v>
      </c>
      <c r="C60" s="2">
        <v>2016</v>
      </c>
      <c r="D60" s="150">
        <v>959</v>
      </c>
    </row>
    <row r="61" spans="1:4" s="8" customFormat="1" ht="13.5" customHeight="1">
      <c r="A61" s="32">
        <v>5</v>
      </c>
      <c r="B61" s="11" t="s">
        <v>281</v>
      </c>
      <c r="C61" s="32">
        <v>2016</v>
      </c>
      <c r="D61" s="147">
        <v>3665.22</v>
      </c>
    </row>
    <row r="62" spans="1:4" s="8" customFormat="1" ht="13.5" customHeight="1">
      <c r="A62" s="32">
        <v>6</v>
      </c>
      <c r="B62" s="10" t="s">
        <v>279</v>
      </c>
      <c r="C62" s="32">
        <v>2017</v>
      </c>
      <c r="D62" s="147">
        <v>1156.2</v>
      </c>
    </row>
    <row r="63" spans="1:4" s="8" customFormat="1" ht="13.5" customHeight="1">
      <c r="A63" s="32">
        <v>7</v>
      </c>
      <c r="B63" s="11" t="s">
        <v>280</v>
      </c>
      <c r="C63" s="32">
        <v>2017</v>
      </c>
      <c r="D63" s="147">
        <v>2599</v>
      </c>
    </row>
    <row r="64" spans="1:4" s="8" customFormat="1" ht="12.75" customHeight="1">
      <c r="A64" s="32">
        <v>8</v>
      </c>
      <c r="B64" s="10" t="s">
        <v>385</v>
      </c>
      <c r="C64" s="32">
        <v>2018</v>
      </c>
      <c r="D64" s="147">
        <v>3152.8</v>
      </c>
    </row>
    <row r="65" spans="1:4" s="8" customFormat="1" ht="14.25" customHeight="1">
      <c r="A65" s="32">
        <v>9</v>
      </c>
      <c r="B65" s="10" t="s">
        <v>386</v>
      </c>
      <c r="C65" s="32">
        <v>2018</v>
      </c>
      <c r="D65" s="147">
        <v>800</v>
      </c>
    </row>
    <row r="66" spans="1:4" s="8" customFormat="1" ht="12" customHeight="1">
      <c r="A66" s="32">
        <v>10</v>
      </c>
      <c r="B66" s="11" t="s">
        <v>387</v>
      </c>
      <c r="C66" s="32">
        <v>2018</v>
      </c>
      <c r="D66" s="147">
        <v>2499</v>
      </c>
    </row>
    <row r="67" spans="1:4" s="8" customFormat="1" ht="12" customHeight="1">
      <c r="A67" s="32">
        <v>11</v>
      </c>
      <c r="B67" s="11" t="s">
        <v>422</v>
      </c>
      <c r="C67" s="32">
        <v>2019</v>
      </c>
      <c r="D67" s="147">
        <v>1249</v>
      </c>
    </row>
    <row r="68" spans="1:4" s="8" customFormat="1" ht="12" customHeight="1">
      <c r="A68" s="32">
        <v>12</v>
      </c>
      <c r="B68" s="11" t="s">
        <v>423</v>
      </c>
      <c r="C68" s="32">
        <v>2019</v>
      </c>
      <c r="D68" s="147">
        <v>1518</v>
      </c>
    </row>
    <row r="69" spans="1:4" s="8" customFormat="1" ht="13.5" customHeight="1">
      <c r="A69" s="183" t="s">
        <v>7</v>
      </c>
      <c r="B69" s="183"/>
      <c r="C69" s="183"/>
      <c r="D69" s="20">
        <f>SUM(D57:D68)</f>
        <v>24682.2</v>
      </c>
    </row>
    <row r="70" spans="1:4" s="8" customFormat="1" ht="13.5" customHeight="1">
      <c r="A70" s="181" t="s">
        <v>305</v>
      </c>
      <c r="B70" s="181"/>
      <c r="C70" s="181"/>
      <c r="D70" s="181"/>
    </row>
    <row r="71" spans="1:4" s="8" customFormat="1" ht="13.5" customHeight="1">
      <c r="A71" s="2">
        <v>1</v>
      </c>
      <c r="B71" s="1" t="s">
        <v>306</v>
      </c>
      <c r="C71" s="2">
        <v>2015</v>
      </c>
      <c r="D71" s="148">
        <v>2300.01</v>
      </c>
    </row>
    <row r="72" spans="1:4" s="8" customFormat="1" ht="13.5" customHeight="1">
      <c r="A72" s="2">
        <v>2</v>
      </c>
      <c r="B72" s="1" t="s">
        <v>307</v>
      </c>
      <c r="C72" s="2">
        <v>2015</v>
      </c>
      <c r="D72" s="148">
        <v>599.99</v>
      </c>
    </row>
    <row r="73" spans="1:4" s="8" customFormat="1" ht="13.5" customHeight="1">
      <c r="A73" s="2">
        <v>3</v>
      </c>
      <c r="B73" s="1" t="s">
        <v>308</v>
      </c>
      <c r="C73" s="2">
        <v>2015</v>
      </c>
      <c r="D73" s="148">
        <v>330</v>
      </c>
    </row>
    <row r="74" spans="1:4" s="8" customFormat="1" ht="13.5" customHeight="1">
      <c r="A74" s="2">
        <v>4</v>
      </c>
      <c r="B74" s="1" t="s">
        <v>309</v>
      </c>
      <c r="C74" s="2">
        <v>2015</v>
      </c>
      <c r="D74" s="148">
        <v>3400</v>
      </c>
    </row>
    <row r="75" spans="1:4" s="8" customFormat="1" ht="13.5" customHeight="1">
      <c r="A75" s="2">
        <v>5</v>
      </c>
      <c r="B75" s="1" t="s">
        <v>310</v>
      </c>
      <c r="C75" s="2">
        <v>2015</v>
      </c>
      <c r="D75" s="148">
        <v>288.62</v>
      </c>
    </row>
    <row r="76" spans="1:4" s="8" customFormat="1" ht="13.5" customHeight="1">
      <c r="A76" s="2">
        <v>6</v>
      </c>
      <c r="B76" s="1" t="s">
        <v>311</v>
      </c>
      <c r="C76" s="2">
        <v>2015</v>
      </c>
      <c r="D76" s="148">
        <v>483.74</v>
      </c>
    </row>
    <row r="77" spans="1:4" s="8" customFormat="1" ht="13.5" customHeight="1">
      <c r="A77" s="2">
        <v>7</v>
      </c>
      <c r="B77" s="1" t="s">
        <v>312</v>
      </c>
      <c r="C77" s="2">
        <v>2016</v>
      </c>
      <c r="D77" s="148">
        <v>450</v>
      </c>
    </row>
    <row r="78" spans="1:4" s="8" customFormat="1" ht="13.5" customHeight="1">
      <c r="A78" s="2">
        <v>8</v>
      </c>
      <c r="B78" s="1" t="s">
        <v>313</v>
      </c>
      <c r="C78" s="2">
        <v>2016</v>
      </c>
      <c r="D78" s="148">
        <v>2324.7</v>
      </c>
    </row>
    <row r="79" spans="1:4" s="8" customFormat="1" ht="13.5" customHeight="1">
      <c r="A79" s="2">
        <v>9</v>
      </c>
      <c r="B79" s="1" t="s">
        <v>314</v>
      </c>
      <c r="C79" s="2">
        <v>2017</v>
      </c>
      <c r="D79" s="148">
        <v>3599.99</v>
      </c>
    </row>
    <row r="80" spans="1:4" s="8" customFormat="1" ht="13.5" customHeight="1">
      <c r="A80" s="2">
        <v>10</v>
      </c>
      <c r="B80" s="1" t="s">
        <v>315</v>
      </c>
      <c r="C80" s="2">
        <v>2017</v>
      </c>
      <c r="D80" s="148">
        <v>1399.99</v>
      </c>
    </row>
    <row r="81" spans="1:4" s="8" customFormat="1" ht="13.5" customHeight="1">
      <c r="A81" s="2">
        <v>11</v>
      </c>
      <c r="B81" s="1" t="s">
        <v>388</v>
      </c>
      <c r="C81" s="2">
        <v>2018</v>
      </c>
      <c r="D81" s="148">
        <v>470</v>
      </c>
    </row>
    <row r="82" spans="1:4" s="8" customFormat="1" ht="13.5" customHeight="1">
      <c r="A82" s="2">
        <v>12</v>
      </c>
      <c r="B82" s="1" t="s">
        <v>389</v>
      </c>
      <c r="C82" s="2">
        <v>2018</v>
      </c>
      <c r="D82" s="148">
        <v>1749.99</v>
      </c>
    </row>
    <row r="83" spans="1:4" s="8" customFormat="1" ht="13.5" customHeight="1">
      <c r="A83" s="2">
        <v>13</v>
      </c>
      <c r="B83" s="86" t="s">
        <v>445</v>
      </c>
      <c r="C83" s="98">
        <v>2020</v>
      </c>
      <c r="D83" s="148">
        <v>1377.6</v>
      </c>
    </row>
    <row r="84" spans="1:4" s="8" customFormat="1" ht="12.75" customHeight="1">
      <c r="A84" s="183" t="s">
        <v>7</v>
      </c>
      <c r="B84" s="183"/>
      <c r="C84" s="183"/>
      <c r="D84" s="20">
        <f>SUM(D71:D83)</f>
        <v>18774.629999999997</v>
      </c>
    </row>
    <row r="85" spans="1:4" s="8" customFormat="1" ht="12.75" customHeight="1">
      <c r="A85" s="181" t="s">
        <v>328</v>
      </c>
      <c r="B85" s="181"/>
      <c r="C85" s="181"/>
      <c r="D85" s="181"/>
    </row>
    <row r="86" spans="1:4" s="8" customFormat="1" ht="12.75">
      <c r="A86" s="2">
        <v>1</v>
      </c>
      <c r="B86" s="17" t="s">
        <v>329</v>
      </c>
      <c r="C86" s="2">
        <v>2017</v>
      </c>
      <c r="D86" s="23">
        <v>820</v>
      </c>
    </row>
    <row r="87" spans="1:4" ht="12.75" customHeight="1">
      <c r="A87" s="183" t="s">
        <v>7</v>
      </c>
      <c r="B87" s="183"/>
      <c r="C87" s="183"/>
      <c r="D87" s="31">
        <f>SUM(D86)</f>
        <v>820</v>
      </c>
    </row>
    <row r="88" spans="1:4" ht="12.75" customHeight="1">
      <c r="A88" s="181" t="s">
        <v>336</v>
      </c>
      <c r="B88" s="181"/>
      <c r="C88" s="181"/>
      <c r="D88" s="181"/>
    </row>
    <row r="89" spans="1:4" ht="12.75">
      <c r="A89" s="2">
        <v>1</v>
      </c>
      <c r="B89" s="1" t="s">
        <v>338</v>
      </c>
      <c r="C89" s="2">
        <v>2015</v>
      </c>
      <c r="D89" s="19">
        <v>920</v>
      </c>
    </row>
    <row r="90" spans="1:4" ht="12.75">
      <c r="A90" s="2">
        <v>3</v>
      </c>
      <c r="B90" s="1" t="s">
        <v>339</v>
      </c>
      <c r="C90" s="2">
        <v>2015</v>
      </c>
      <c r="D90" s="19">
        <v>1840</v>
      </c>
    </row>
    <row r="91" spans="1:4" ht="12.75">
      <c r="A91" s="2">
        <v>4</v>
      </c>
      <c r="B91" s="1" t="s">
        <v>340</v>
      </c>
      <c r="C91" s="2"/>
      <c r="D91" s="19">
        <v>490</v>
      </c>
    </row>
    <row r="92" spans="1:4" ht="12.75">
      <c r="A92" s="2">
        <v>5</v>
      </c>
      <c r="B92" s="1" t="s">
        <v>341</v>
      </c>
      <c r="C92" s="2"/>
      <c r="D92" s="19">
        <v>400</v>
      </c>
    </row>
    <row r="93" spans="1:4" ht="12.75">
      <c r="A93" s="2">
        <v>6</v>
      </c>
      <c r="B93" s="1" t="s">
        <v>342</v>
      </c>
      <c r="C93" s="2"/>
      <c r="D93" s="19">
        <v>85.01</v>
      </c>
    </row>
    <row r="94" spans="1:4" ht="12.75">
      <c r="A94" s="2">
        <v>7</v>
      </c>
      <c r="B94" s="1" t="s">
        <v>343</v>
      </c>
      <c r="C94" s="2"/>
      <c r="D94" s="19">
        <v>125</v>
      </c>
    </row>
    <row r="95" spans="1:4" ht="12.75">
      <c r="A95" s="2">
        <v>8</v>
      </c>
      <c r="B95" s="1" t="s">
        <v>344</v>
      </c>
      <c r="C95" s="2"/>
      <c r="D95" s="19">
        <v>7650</v>
      </c>
    </row>
    <row r="96" spans="1:4" ht="12.75">
      <c r="A96" s="2">
        <v>9</v>
      </c>
      <c r="B96" s="1" t="s">
        <v>394</v>
      </c>
      <c r="C96" s="2">
        <v>2018</v>
      </c>
      <c r="D96" s="148">
        <v>210</v>
      </c>
    </row>
    <row r="97" spans="1:4" ht="12.75">
      <c r="A97" s="2">
        <v>10</v>
      </c>
      <c r="B97" s="1" t="s">
        <v>455</v>
      </c>
      <c r="C97" s="2">
        <v>2020</v>
      </c>
      <c r="D97" s="148">
        <v>1377.6</v>
      </c>
    </row>
    <row r="98" spans="1:4" ht="12.75">
      <c r="A98" s="2">
        <v>11</v>
      </c>
      <c r="B98" s="11" t="s">
        <v>456</v>
      </c>
      <c r="C98" s="99">
        <v>2020</v>
      </c>
      <c r="D98" s="100">
        <v>1227.54</v>
      </c>
    </row>
    <row r="99" spans="1:4" s="12" customFormat="1" ht="12.75" customHeight="1">
      <c r="A99" s="183" t="s">
        <v>7</v>
      </c>
      <c r="B99" s="183"/>
      <c r="C99" s="183"/>
      <c r="D99" s="20">
        <f>SUM(D89:D98)</f>
        <v>14325.150000000001</v>
      </c>
    </row>
    <row r="100" spans="1:4" s="8" customFormat="1" ht="12.75" customHeight="1">
      <c r="A100" s="181" t="s">
        <v>345</v>
      </c>
      <c r="B100" s="181"/>
      <c r="C100" s="181"/>
      <c r="D100" s="181"/>
    </row>
    <row r="101" spans="1:4" ht="12.75">
      <c r="A101" s="2">
        <v>1</v>
      </c>
      <c r="B101" s="10" t="s">
        <v>347</v>
      </c>
      <c r="C101" s="32">
        <v>2016</v>
      </c>
      <c r="D101" s="147">
        <v>6600</v>
      </c>
    </row>
    <row r="102" spans="1:4" ht="12.75">
      <c r="A102" s="2">
        <v>2</v>
      </c>
      <c r="B102" s="149" t="s">
        <v>403</v>
      </c>
      <c r="C102" s="2">
        <v>2018</v>
      </c>
      <c r="D102" s="150">
        <v>250</v>
      </c>
    </row>
    <row r="103" spans="1:4" ht="12.75">
      <c r="A103" s="2">
        <v>3</v>
      </c>
      <c r="B103" s="149" t="s">
        <v>404</v>
      </c>
      <c r="C103" s="2">
        <v>2019</v>
      </c>
      <c r="D103" s="150">
        <v>529.99</v>
      </c>
    </row>
    <row r="104" spans="1:4" ht="12.75">
      <c r="A104" s="2">
        <v>4</v>
      </c>
      <c r="B104" s="149" t="s">
        <v>435</v>
      </c>
      <c r="C104" s="2">
        <v>2019</v>
      </c>
      <c r="D104" s="150">
        <v>2000</v>
      </c>
    </row>
    <row r="105" spans="1:4" ht="12.75">
      <c r="A105" s="2">
        <v>5</v>
      </c>
      <c r="B105" s="149" t="s">
        <v>428</v>
      </c>
      <c r="C105" s="2">
        <v>2020</v>
      </c>
      <c r="D105" s="150">
        <v>1377.6</v>
      </c>
    </row>
    <row r="106" spans="1:4" ht="12.75">
      <c r="A106" s="2">
        <v>6</v>
      </c>
      <c r="B106" s="149" t="s">
        <v>429</v>
      </c>
      <c r="C106" s="2">
        <v>2020</v>
      </c>
      <c r="D106" s="150">
        <v>1227.54</v>
      </c>
    </row>
    <row r="107" spans="1:5" s="8" customFormat="1" ht="12.75" customHeight="1">
      <c r="A107" s="183" t="s">
        <v>7</v>
      </c>
      <c r="B107" s="183"/>
      <c r="C107" s="183"/>
      <c r="D107" s="30">
        <f>SUM(D101:D106)</f>
        <v>11985.130000000001</v>
      </c>
      <c r="E107" s="9"/>
    </row>
    <row r="108" spans="1:5" s="8" customFormat="1" ht="12.75" customHeight="1">
      <c r="A108" s="181" t="s">
        <v>354</v>
      </c>
      <c r="B108" s="181"/>
      <c r="C108" s="181"/>
      <c r="D108" s="181"/>
      <c r="E108" s="9"/>
    </row>
    <row r="109" spans="1:5" s="8" customFormat="1" ht="12.75">
      <c r="A109" s="2">
        <v>1</v>
      </c>
      <c r="B109" s="163" t="s">
        <v>355</v>
      </c>
      <c r="C109" s="164">
        <v>2015</v>
      </c>
      <c r="D109" s="165">
        <v>999</v>
      </c>
      <c r="E109" s="9"/>
    </row>
    <row r="110" spans="1:4" s="8" customFormat="1" ht="12.75">
      <c r="A110" s="2">
        <v>2</v>
      </c>
      <c r="B110" s="97" t="s">
        <v>405</v>
      </c>
      <c r="C110" s="85">
        <v>2018</v>
      </c>
      <c r="D110" s="155">
        <v>549.99</v>
      </c>
    </row>
    <row r="111" spans="1:4" s="8" customFormat="1" ht="12.75">
      <c r="A111" s="2">
        <v>3</v>
      </c>
      <c r="B111" s="97" t="s">
        <v>424</v>
      </c>
      <c r="C111" s="85">
        <v>2019</v>
      </c>
      <c r="D111" s="155">
        <v>600</v>
      </c>
    </row>
    <row r="112" spans="1:4" s="8" customFormat="1" ht="12.75">
      <c r="A112" s="2">
        <v>4</v>
      </c>
      <c r="B112" s="97" t="s">
        <v>404</v>
      </c>
      <c r="C112" s="85">
        <v>2019</v>
      </c>
      <c r="D112" s="155">
        <v>520</v>
      </c>
    </row>
    <row r="113" spans="1:4" s="8" customFormat="1" ht="12.75">
      <c r="A113" s="2">
        <v>5</v>
      </c>
      <c r="B113" s="97" t="s">
        <v>425</v>
      </c>
      <c r="C113" s="85">
        <v>2019</v>
      </c>
      <c r="D113" s="155">
        <v>535</v>
      </c>
    </row>
    <row r="114" spans="1:4" s="8" customFormat="1" ht="12.75">
      <c r="A114" s="2">
        <v>6</v>
      </c>
      <c r="B114" s="97" t="s">
        <v>426</v>
      </c>
      <c r="C114" s="85">
        <v>2019</v>
      </c>
      <c r="D114" s="155">
        <v>2300</v>
      </c>
    </row>
    <row r="115" spans="1:4" s="8" customFormat="1" ht="12.75">
      <c r="A115" s="2">
        <v>7</v>
      </c>
      <c r="B115" s="97" t="s">
        <v>427</v>
      </c>
      <c r="C115" s="85">
        <v>2019</v>
      </c>
      <c r="D115" s="155">
        <v>380</v>
      </c>
    </row>
    <row r="116" spans="1:4" s="8" customFormat="1" ht="25.5">
      <c r="A116" s="2">
        <v>8</v>
      </c>
      <c r="B116" s="97" t="s">
        <v>434</v>
      </c>
      <c r="C116" s="85">
        <v>2020</v>
      </c>
      <c r="D116" s="156">
        <v>2755.2</v>
      </c>
    </row>
    <row r="117" spans="1:4" s="8" customFormat="1" ht="12.75">
      <c r="A117" s="2">
        <v>9</v>
      </c>
      <c r="B117" s="86" t="s">
        <v>429</v>
      </c>
      <c r="C117" s="98">
        <v>2020</v>
      </c>
      <c r="D117" s="157">
        <v>1227.54</v>
      </c>
    </row>
    <row r="118" spans="1:4" s="8" customFormat="1" ht="12.75" customHeight="1">
      <c r="A118" s="183" t="s">
        <v>7</v>
      </c>
      <c r="B118" s="183"/>
      <c r="C118" s="183"/>
      <c r="D118" s="20">
        <f>SUM(D109:D117)</f>
        <v>9866.73</v>
      </c>
    </row>
    <row r="119" spans="1:4" s="8" customFormat="1" ht="12.75" customHeight="1">
      <c r="A119" s="181" t="s">
        <v>360</v>
      </c>
      <c r="B119" s="181"/>
      <c r="C119" s="181"/>
      <c r="D119" s="181"/>
    </row>
    <row r="120" spans="1:4" s="8" customFormat="1" ht="12.75">
      <c r="A120" s="2">
        <v>1</v>
      </c>
      <c r="B120" s="10" t="s">
        <v>361</v>
      </c>
      <c r="C120" s="32"/>
      <c r="D120" s="27">
        <v>3614</v>
      </c>
    </row>
    <row r="121" spans="1:4" s="8" customFormat="1" ht="12.75">
      <c r="A121" s="2">
        <v>2</v>
      </c>
      <c r="B121" s="10" t="s">
        <v>362</v>
      </c>
      <c r="C121" s="32">
        <v>2016</v>
      </c>
      <c r="D121" s="27">
        <v>400</v>
      </c>
    </row>
    <row r="122" spans="1:4" s="8" customFormat="1" ht="12.75">
      <c r="A122" s="2">
        <v>3</v>
      </c>
      <c r="B122" s="86" t="s">
        <v>429</v>
      </c>
      <c r="C122" s="32">
        <v>2020</v>
      </c>
      <c r="D122" s="27">
        <v>1227.54</v>
      </c>
    </row>
    <row r="123" spans="1:4" s="8" customFormat="1" ht="12.75">
      <c r="A123" s="2">
        <v>4</v>
      </c>
      <c r="B123" s="149" t="s">
        <v>441</v>
      </c>
      <c r="C123" s="2">
        <v>2020</v>
      </c>
      <c r="D123" s="151">
        <v>1377.6</v>
      </c>
    </row>
    <row r="124" spans="1:4" s="8" customFormat="1" ht="12.75">
      <c r="A124" s="2">
        <v>5</v>
      </c>
      <c r="B124" s="149" t="s">
        <v>442</v>
      </c>
      <c r="C124" s="2">
        <v>2019</v>
      </c>
      <c r="D124" s="151">
        <v>3400</v>
      </c>
    </row>
    <row r="125" spans="1:4" s="8" customFormat="1" ht="12.75" customHeight="1">
      <c r="A125" s="183" t="s">
        <v>7</v>
      </c>
      <c r="B125" s="183"/>
      <c r="C125" s="183"/>
      <c r="D125" s="28">
        <f>SUM(D120:D124)</f>
        <v>10019.14</v>
      </c>
    </row>
    <row r="126" spans="1:4" s="8" customFormat="1" ht="12.75" customHeight="1">
      <c r="A126" s="181" t="s">
        <v>282</v>
      </c>
      <c r="B126" s="181"/>
      <c r="C126" s="181"/>
      <c r="D126" s="181"/>
    </row>
    <row r="127" spans="1:4" s="8" customFormat="1" ht="15.75" customHeight="1">
      <c r="A127" s="2">
        <v>1</v>
      </c>
      <c r="B127" s="1" t="s">
        <v>283</v>
      </c>
      <c r="C127" s="2">
        <v>2017</v>
      </c>
      <c r="D127" s="23">
        <v>1500</v>
      </c>
    </row>
    <row r="128" spans="1:4" s="8" customFormat="1" ht="12.75">
      <c r="A128" s="2">
        <v>2</v>
      </c>
      <c r="B128" s="11" t="s">
        <v>284</v>
      </c>
      <c r="C128" s="32">
        <v>2017</v>
      </c>
      <c r="D128" s="29">
        <v>339</v>
      </c>
    </row>
    <row r="129" spans="1:4" s="8" customFormat="1" ht="12.75" customHeight="1">
      <c r="A129" s="183" t="s">
        <v>7</v>
      </c>
      <c r="B129" s="183"/>
      <c r="C129" s="183"/>
      <c r="D129" s="26">
        <f>SUM(D127:D128)</f>
        <v>1839</v>
      </c>
    </row>
    <row r="130" spans="1:4" s="8" customFormat="1" ht="12.75">
      <c r="A130" s="15"/>
      <c r="B130" s="14"/>
      <c r="C130" s="16"/>
      <c r="D130" s="39"/>
    </row>
    <row r="131" spans="1:4" s="8" customFormat="1" ht="12.75" customHeight="1">
      <c r="A131" s="186" t="s">
        <v>249</v>
      </c>
      <c r="B131" s="186"/>
      <c r="C131" s="186"/>
      <c r="D131" s="186"/>
    </row>
    <row r="132" spans="1:4" s="8" customFormat="1" ht="25.5">
      <c r="A132" s="3" t="s">
        <v>9</v>
      </c>
      <c r="B132" s="3" t="s">
        <v>17</v>
      </c>
      <c r="C132" s="3" t="s">
        <v>18</v>
      </c>
      <c r="D132" s="35" t="s">
        <v>19</v>
      </c>
    </row>
    <row r="133" spans="1:4" ht="12.75" customHeight="1">
      <c r="A133" s="181" t="s">
        <v>233</v>
      </c>
      <c r="B133" s="181"/>
      <c r="C133" s="181"/>
      <c r="D133" s="181"/>
    </row>
    <row r="134" spans="1:4" s="8" customFormat="1" ht="12.75">
      <c r="A134" s="2">
        <v>1</v>
      </c>
      <c r="B134" s="1" t="s">
        <v>252</v>
      </c>
      <c r="C134" s="2">
        <v>2015</v>
      </c>
      <c r="D134" s="87">
        <v>1440</v>
      </c>
    </row>
    <row r="135" spans="1:4" s="8" customFormat="1" ht="12.75">
      <c r="A135" s="2">
        <v>2</v>
      </c>
      <c r="B135" s="1" t="s">
        <v>253</v>
      </c>
      <c r="C135" s="2">
        <v>2016</v>
      </c>
      <c r="D135" s="87">
        <v>2068</v>
      </c>
    </row>
    <row r="136" spans="1:4" s="8" customFormat="1" ht="25.5">
      <c r="A136" s="2">
        <v>3</v>
      </c>
      <c r="B136" s="1" t="s">
        <v>254</v>
      </c>
      <c r="C136" s="2">
        <v>2017</v>
      </c>
      <c r="D136" s="87">
        <v>1921</v>
      </c>
    </row>
    <row r="137" spans="1:4" s="8" customFormat="1" ht="25.5">
      <c r="A137" s="2">
        <v>4</v>
      </c>
      <c r="B137" s="1" t="s">
        <v>255</v>
      </c>
      <c r="C137" s="2">
        <v>2018</v>
      </c>
      <c r="D137" s="87">
        <v>3580</v>
      </c>
    </row>
    <row r="138" spans="1:4" s="8" customFormat="1" ht="12.75">
      <c r="A138" s="2">
        <v>5</v>
      </c>
      <c r="B138" s="112" t="s">
        <v>465</v>
      </c>
      <c r="C138" s="113">
        <v>2017</v>
      </c>
      <c r="D138" s="158">
        <v>937.98</v>
      </c>
    </row>
    <row r="139" spans="1:4" s="8" customFormat="1" ht="12.75">
      <c r="A139" s="2">
        <v>6</v>
      </c>
      <c r="B139" s="114" t="s">
        <v>376</v>
      </c>
      <c r="C139" s="106">
        <v>2018</v>
      </c>
      <c r="D139" s="159">
        <v>17296.26</v>
      </c>
    </row>
    <row r="140" spans="1:4" s="8" customFormat="1" ht="12.75">
      <c r="A140" s="2">
        <v>7</v>
      </c>
      <c r="B140" s="115" t="s">
        <v>379</v>
      </c>
      <c r="C140" s="116">
        <v>2019</v>
      </c>
      <c r="D140" s="107">
        <v>1572.44</v>
      </c>
    </row>
    <row r="141" spans="1:4" s="8" customFormat="1" ht="12.75">
      <c r="A141" s="2">
        <v>8</v>
      </c>
      <c r="B141" s="109" t="s">
        <v>461</v>
      </c>
      <c r="C141" s="110">
        <v>2019</v>
      </c>
      <c r="D141" s="111">
        <v>1228.77</v>
      </c>
    </row>
    <row r="142" spans="1:4" s="8" customFormat="1" ht="12.75">
      <c r="A142" s="2">
        <v>9</v>
      </c>
      <c r="B142" s="117" t="s">
        <v>382</v>
      </c>
      <c r="C142" s="106" t="s">
        <v>466</v>
      </c>
      <c r="D142" s="107">
        <v>4981.5</v>
      </c>
    </row>
    <row r="143" spans="1:4" s="8" customFormat="1" ht="12.75">
      <c r="A143" s="2">
        <v>10</v>
      </c>
      <c r="B143" s="117" t="s">
        <v>243</v>
      </c>
      <c r="C143" s="106">
        <v>2016</v>
      </c>
      <c r="D143" s="107">
        <v>3000</v>
      </c>
    </row>
    <row r="144" spans="1:4" s="8" customFormat="1" ht="12.75">
      <c r="A144" s="2">
        <v>11</v>
      </c>
      <c r="B144" s="117" t="s">
        <v>244</v>
      </c>
      <c r="C144" s="106">
        <v>2016</v>
      </c>
      <c r="D144" s="107">
        <v>3000</v>
      </c>
    </row>
    <row r="145" spans="1:4" s="8" customFormat="1" ht="12.75">
      <c r="A145" s="2">
        <v>12</v>
      </c>
      <c r="B145" s="117" t="s">
        <v>245</v>
      </c>
      <c r="C145" s="106">
        <v>2016</v>
      </c>
      <c r="D145" s="107">
        <v>3000</v>
      </c>
    </row>
    <row r="146" spans="1:5" s="8" customFormat="1" ht="12.75">
      <c r="A146" s="2">
        <v>13</v>
      </c>
      <c r="B146" s="112" t="s">
        <v>530</v>
      </c>
      <c r="C146" s="106">
        <v>2020</v>
      </c>
      <c r="D146" s="107">
        <v>3419.4</v>
      </c>
      <c r="E146" s="175" t="s">
        <v>532</v>
      </c>
    </row>
    <row r="147" spans="1:5" s="8" customFormat="1" ht="12.75">
      <c r="A147" s="2">
        <v>14</v>
      </c>
      <c r="B147" s="112" t="s">
        <v>531</v>
      </c>
      <c r="C147" s="106">
        <v>2020</v>
      </c>
      <c r="D147" s="107">
        <v>13677.6</v>
      </c>
      <c r="E147" s="175" t="s">
        <v>532</v>
      </c>
    </row>
    <row r="148" spans="1:5" s="8" customFormat="1" ht="12.75">
      <c r="A148" s="2">
        <v>15</v>
      </c>
      <c r="B148" s="112" t="s">
        <v>529</v>
      </c>
      <c r="C148" s="106">
        <v>2020</v>
      </c>
      <c r="D148" s="107">
        <v>3029.49</v>
      </c>
      <c r="E148" s="175" t="s">
        <v>532</v>
      </c>
    </row>
    <row r="149" spans="1:5" s="8" customFormat="1" ht="12.75">
      <c r="A149" s="2">
        <v>16</v>
      </c>
      <c r="B149" s="112" t="s">
        <v>533</v>
      </c>
      <c r="C149" s="106">
        <v>2020</v>
      </c>
      <c r="D149" s="107">
        <v>39383.37</v>
      </c>
      <c r="E149" s="175" t="s">
        <v>532</v>
      </c>
    </row>
    <row r="150" spans="1:4" s="8" customFormat="1" ht="13.5" customHeight="1">
      <c r="A150" s="183" t="s">
        <v>7</v>
      </c>
      <c r="B150" s="183"/>
      <c r="C150" s="183"/>
      <c r="D150" s="31">
        <f>SUM(D134:D149)</f>
        <v>103535.81</v>
      </c>
    </row>
    <row r="151" spans="1:4" ht="13.5" customHeight="1">
      <c r="A151" s="181" t="s">
        <v>316</v>
      </c>
      <c r="B151" s="181"/>
      <c r="C151" s="181"/>
      <c r="D151" s="181"/>
    </row>
    <row r="152" spans="1:4" s="8" customFormat="1" ht="12.75">
      <c r="A152" s="2">
        <v>1</v>
      </c>
      <c r="B152" s="1" t="s">
        <v>317</v>
      </c>
      <c r="C152" s="2">
        <v>2015</v>
      </c>
      <c r="D152" s="160">
        <v>2800</v>
      </c>
    </row>
    <row r="153" spans="1:4" s="8" customFormat="1" ht="12.75">
      <c r="A153" s="2">
        <v>2</v>
      </c>
      <c r="B153" s="1" t="s">
        <v>317</v>
      </c>
      <c r="C153" s="2">
        <v>2015</v>
      </c>
      <c r="D153" s="160">
        <v>2750</v>
      </c>
    </row>
    <row r="154" spans="1:4" s="8" customFormat="1" ht="12.75">
      <c r="A154" s="2">
        <v>3</v>
      </c>
      <c r="B154" s="1" t="s">
        <v>318</v>
      </c>
      <c r="C154" s="2">
        <v>2015</v>
      </c>
      <c r="D154" s="160">
        <v>358</v>
      </c>
    </row>
    <row r="155" spans="1:4" s="8" customFormat="1" ht="12.75">
      <c r="A155" s="2">
        <v>4</v>
      </c>
      <c r="B155" s="1" t="s">
        <v>319</v>
      </c>
      <c r="C155" s="2">
        <v>2015</v>
      </c>
      <c r="D155" s="160">
        <v>2133.03</v>
      </c>
    </row>
    <row r="156" spans="1:4" s="8" customFormat="1" ht="12.75">
      <c r="A156" s="2">
        <v>5</v>
      </c>
      <c r="B156" s="1" t="s">
        <v>320</v>
      </c>
      <c r="C156" s="2">
        <v>2015</v>
      </c>
      <c r="D156" s="160">
        <v>1240</v>
      </c>
    </row>
    <row r="157" spans="1:4" s="8" customFormat="1" ht="12.75">
      <c r="A157" s="2">
        <v>6</v>
      </c>
      <c r="B157" s="1" t="s">
        <v>321</v>
      </c>
      <c r="C157" s="2">
        <v>2015</v>
      </c>
      <c r="D157" s="160">
        <v>1051</v>
      </c>
    </row>
    <row r="158" spans="1:4" s="8" customFormat="1" ht="12.75">
      <c r="A158" s="2">
        <v>7</v>
      </c>
      <c r="B158" s="1" t="s">
        <v>322</v>
      </c>
      <c r="C158" s="2">
        <v>2015</v>
      </c>
      <c r="D158" s="160">
        <v>249</v>
      </c>
    </row>
    <row r="159" spans="1:4" s="8" customFormat="1" ht="12.75">
      <c r="A159" s="2">
        <v>8</v>
      </c>
      <c r="B159" s="1" t="s">
        <v>323</v>
      </c>
      <c r="C159" s="2">
        <v>2016</v>
      </c>
      <c r="D159" s="160">
        <v>5798</v>
      </c>
    </row>
    <row r="160" spans="1:4" s="8" customFormat="1" ht="12.75">
      <c r="A160" s="2">
        <v>9</v>
      </c>
      <c r="B160" s="1" t="s">
        <v>324</v>
      </c>
      <c r="C160" s="2">
        <v>2017</v>
      </c>
      <c r="D160" s="160">
        <v>4400.01</v>
      </c>
    </row>
    <row r="161" spans="1:4" s="8" customFormat="1" ht="12.75">
      <c r="A161" s="2">
        <v>10</v>
      </c>
      <c r="B161" s="1" t="s">
        <v>325</v>
      </c>
      <c r="C161" s="2">
        <v>2017</v>
      </c>
      <c r="D161" s="160">
        <v>179.99</v>
      </c>
    </row>
    <row r="162" spans="1:4" s="8" customFormat="1" ht="12.75">
      <c r="A162" s="2">
        <v>11</v>
      </c>
      <c r="B162" s="1" t="s">
        <v>326</v>
      </c>
      <c r="C162" s="2">
        <v>2018</v>
      </c>
      <c r="D162" s="160">
        <v>698</v>
      </c>
    </row>
    <row r="163" spans="1:4" s="8" customFormat="1" ht="12.75">
      <c r="A163" s="2">
        <v>12</v>
      </c>
      <c r="B163" s="1" t="s">
        <v>390</v>
      </c>
      <c r="C163" s="2">
        <v>2018</v>
      </c>
      <c r="D163" s="160">
        <v>3450</v>
      </c>
    </row>
    <row r="164" spans="1:4" s="8" customFormat="1" ht="12.75">
      <c r="A164" s="2">
        <v>13</v>
      </c>
      <c r="B164" s="1" t="s">
        <v>391</v>
      </c>
      <c r="C164" s="2">
        <v>2018</v>
      </c>
      <c r="D164" s="160">
        <v>1850.01</v>
      </c>
    </row>
    <row r="165" spans="1:4" s="8" customFormat="1" ht="12.75">
      <c r="A165" s="2">
        <v>14</v>
      </c>
      <c r="B165" s="1" t="s">
        <v>392</v>
      </c>
      <c r="C165" s="2">
        <v>2019</v>
      </c>
      <c r="D165" s="160">
        <v>2750</v>
      </c>
    </row>
    <row r="166" spans="1:4" s="8" customFormat="1" ht="12.75">
      <c r="A166" s="2">
        <v>15</v>
      </c>
      <c r="B166" s="86" t="s">
        <v>446</v>
      </c>
      <c r="C166" s="98">
        <v>2019</v>
      </c>
      <c r="D166" s="160">
        <v>17500</v>
      </c>
    </row>
    <row r="167" spans="1:4" s="8" customFormat="1" ht="12.75">
      <c r="A167" s="2">
        <v>16</v>
      </c>
      <c r="B167" s="86" t="s">
        <v>447</v>
      </c>
      <c r="C167" s="98">
        <v>2020</v>
      </c>
      <c r="D167" s="160">
        <v>36678.6</v>
      </c>
    </row>
    <row r="168" spans="1:4" s="8" customFormat="1" ht="12.75">
      <c r="A168" s="2">
        <v>17</v>
      </c>
      <c r="B168" s="86" t="s">
        <v>448</v>
      </c>
      <c r="C168" s="98">
        <v>2020</v>
      </c>
      <c r="D168" s="160">
        <v>6809.28</v>
      </c>
    </row>
    <row r="169" spans="1:4" s="8" customFormat="1" ht="13.5" customHeight="1">
      <c r="A169" s="183" t="s">
        <v>7</v>
      </c>
      <c r="B169" s="183"/>
      <c r="C169" s="183"/>
      <c r="D169" s="20">
        <f>SUM(D152:D168)</f>
        <v>90694.92</v>
      </c>
    </row>
    <row r="170" spans="1:4" s="8" customFormat="1" ht="13.5" customHeight="1">
      <c r="A170" s="181" t="s">
        <v>327</v>
      </c>
      <c r="B170" s="181"/>
      <c r="C170" s="181"/>
      <c r="D170" s="181"/>
    </row>
    <row r="171" spans="1:4" s="8" customFormat="1" ht="13.5" customHeight="1">
      <c r="A171" s="32">
        <v>1</v>
      </c>
      <c r="B171" s="152" t="s">
        <v>331</v>
      </c>
      <c r="C171" s="32">
        <v>2015</v>
      </c>
      <c r="D171" s="161">
        <v>25818.74</v>
      </c>
    </row>
    <row r="172" spans="1:4" s="8" customFormat="1" ht="13.5" customHeight="1">
      <c r="A172" s="32">
        <v>2</v>
      </c>
      <c r="B172" s="1" t="s">
        <v>332</v>
      </c>
      <c r="C172" s="2">
        <v>2016</v>
      </c>
      <c r="D172" s="148">
        <v>5400</v>
      </c>
    </row>
    <row r="173" spans="1:4" s="8" customFormat="1" ht="13.5" customHeight="1">
      <c r="A173" s="32">
        <v>3</v>
      </c>
      <c r="B173" s="1" t="s">
        <v>333</v>
      </c>
      <c r="C173" s="2">
        <v>2015</v>
      </c>
      <c r="D173" s="148">
        <v>1650</v>
      </c>
    </row>
    <row r="174" spans="1:4" s="8" customFormat="1" ht="13.5" customHeight="1">
      <c r="A174" s="32">
        <v>4</v>
      </c>
      <c r="B174" s="1" t="s">
        <v>334</v>
      </c>
      <c r="C174" s="2">
        <v>2017</v>
      </c>
      <c r="D174" s="148">
        <v>3400</v>
      </c>
    </row>
    <row r="175" spans="1:4" s="8" customFormat="1" ht="13.5" customHeight="1">
      <c r="A175" s="32">
        <v>5</v>
      </c>
      <c r="B175" s="1" t="s">
        <v>393</v>
      </c>
      <c r="C175" s="2">
        <v>2018</v>
      </c>
      <c r="D175" s="148">
        <v>5266.86</v>
      </c>
    </row>
    <row r="176" spans="1:4" s="8" customFormat="1" ht="13.5" customHeight="1">
      <c r="A176" s="32">
        <v>6</v>
      </c>
      <c r="B176" s="1" t="s">
        <v>449</v>
      </c>
      <c r="C176" s="2">
        <v>2018</v>
      </c>
      <c r="D176" s="148">
        <v>8610</v>
      </c>
    </row>
    <row r="177" spans="1:4" s="8" customFormat="1" ht="13.5" customHeight="1">
      <c r="A177" s="32">
        <v>7</v>
      </c>
      <c r="B177" s="1" t="s">
        <v>450</v>
      </c>
      <c r="C177" s="2">
        <v>2018</v>
      </c>
      <c r="D177" s="148">
        <v>8521</v>
      </c>
    </row>
    <row r="178" spans="1:4" s="8" customFormat="1" ht="13.5" customHeight="1">
      <c r="A178" s="32">
        <v>8</v>
      </c>
      <c r="B178" s="1" t="s">
        <v>451</v>
      </c>
      <c r="C178" s="2">
        <v>2019</v>
      </c>
      <c r="D178" s="148">
        <v>1100</v>
      </c>
    </row>
    <row r="179" spans="1:4" s="8" customFormat="1" ht="13.5" customHeight="1">
      <c r="A179" s="32">
        <v>9</v>
      </c>
      <c r="B179" s="1" t="s">
        <v>452</v>
      </c>
      <c r="C179" s="2">
        <v>2019</v>
      </c>
      <c r="D179" s="148">
        <v>6760</v>
      </c>
    </row>
    <row r="180" spans="1:4" s="8" customFormat="1" ht="13.5" customHeight="1">
      <c r="A180" s="32">
        <v>10</v>
      </c>
      <c r="B180" s="1" t="s">
        <v>453</v>
      </c>
      <c r="C180" s="2">
        <v>2020</v>
      </c>
      <c r="D180" s="148">
        <v>44014.32</v>
      </c>
    </row>
    <row r="181" spans="1:4" s="8" customFormat="1" ht="13.5" customHeight="1">
      <c r="A181" s="32">
        <v>11</v>
      </c>
      <c r="B181" s="1" t="s">
        <v>454</v>
      </c>
      <c r="C181" s="2">
        <v>2020</v>
      </c>
      <c r="D181" s="148">
        <v>2800</v>
      </c>
    </row>
    <row r="182" spans="1:4" s="8" customFormat="1" ht="13.5" customHeight="1">
      <c r="A182" s="183" t="s">
        <v>7</v>
      </c>
      <c r="B182" s="183"/>
      <c r="C182" s="183"/>
      <c r="D182" s="20">
        <f>SUM(D171:D181)</f>
        <v>113340.92000000001</v>
      </c>
    </row>
    <row r="183" spans="1:4" s="8" customFormat="1" ht="13.5" customHeight="1">
      <c r="A183" s="181" t="s">
        <v>335</v>
      </c>
      <c r="B183" s="181"/>
      <c r="C183" s="181"/>
      <c r="D183" s="181"/>
    </row>
    <row r="184" spans="1:4" s="8" customFormat="1" ht="13.5" customHeight="1">
      <c r="A184" s="2">
        <v>1</v>
      </c>
      <c r="B184" s="1" t="s">
        <v>331</v>
      </c>
      <c r="C184" s="2">
        <v>2015</v>
      </c>
      <c r="D184" s="150">
        <v>25818.73</v>
      </c>
    </row>
    <row r="185" spans="1:4" s="8" customFormat="1" ht="13.5" customHeight="1">
      <c r="A185" s="2">
        <v>2</v>
      </c>
      <c r="B185" s="1" t="s">
        <v>337</v>
      </c>
      <c r="C185" s="2">
        <v>2015</v>
      </c>
      <c r="D185" s="150">
        <v>3183</v>
      </c>
    </row>
    <row r="186" spans="1:4" s="8" customFormat="1" ht="13.5" customHeight="1">
      <c r="A186" s="2">
        <v>3</v>
      </c>
      <c r="B186" s="1" t="s">
        <v>395</v>
      </c>
      <c r="C186" s="2">
        <v>2018</v>
      </c>
      <c r="D186" s="150">
        <v>16500</v>
      </c>
    </row>
    <row r="187" spans="1:4" s="8" customFormat="1" ht="13.5" customHeight="1">
      <c r="A187" s="2">
        <v>4</v>
      </c>
      <c r="B187" s="1" t="s">
        <v>396</v>
      </c>
      <c r="C187" s="2">
        <v>2018</v>
      </c>
      <c r="D187" s="150">
        <v>1000</v>
      </c>
    </row>
    <row r="188" spans="1:4" s="8" customFormat="1" ht="13.5" customHeight="1">
      <c r="A188" s="2">
        <v>5</v>
      </c>
      <c r="B188" s="1" t="s">
        <v>397</v>
      </c>
      <c r="C188" s="2">
        <v>2018</v>
      </c>
      <c r="D188" s="150">
        <v>450</v>
      </c>
    </row>
    <row r="189" spans="1:4" s="8" customFormat="1" ht="13.5" customHeight="1">
      <c r="A189" s="2">
        <v>6</v>
      </c>
      <c r="B189" s="1" t="s">
        <v>398</v>
      </c>
      <c r="C189" s="2">
        <v>2018</v>
      </c>
      <c r="D189" s="150">
        <v>1295</v>
      </c>
    </row>
    <row r="190" spans="1:4" s="8" customFormat="1" ht="13.5" customHeight="1">
      <c r="A190" s="2">
        <v>7</v>
      </c>
      <c r="B190" s="1" t="s">
        <v>399</v>
      </c>
      <c r="C190" s="2">
        <v>2018</v>
      </c>
      <c r="D190" s="150">
        <v>3675</v>
      </c>
    </row>
    <row r="191" spans="1:4" s="8" customFormat="1" ht="13.5" customHeight="1">
      <c r="A191" s="2">
        <v>8</v>
      </c>
      <c r="B191" s="1" t="s">
        <v>400</v>
      </c>
      <c r="C191" s="2">
        <v>2018</v>
      </c>
      <c r="D191" s="150">
        <v>2135</v>
      </c>
    </row>
    <row r="192" spans="1:4" s="8" customFormat="1" ht="13.5" customHeight="1">
      <c r="A192" s="2">
        <v>9</v>
      </c>
      <c r="B192" s="1" t="s">
        <v>401</v>
      </c>
      <c r="C192" s="2">
        <v>2018</v>
      </c>
      <c r="D192" s="150">
        <v>1810</v>
      </c>
    </row>
    <row r="193" spans="1:4" s="8" customFormat="1" ht="13.5" customHeight="1">
      <c r="A193" s="2">
        <v>10</v>
      </c>
      <c r="B193" s="1" t="s">
        <v>402</v>
      </c>
      <c r="C193" s="2">
        <v>2018</v>
      </c>
      <c r="D193" s="150">
        <v>3248</v>
      </c>
    </row>
    <row r="194" spans="1:4" s="8" customFormat="1" ht="13.5" customHeight="1">
      <c r="A194" s="2">
        <v>11</v>
      </c>
      <c r="B194" s="1" t="s">
        <v>457</v>
      </c>
      <c r="C194" s="2">
        <v>2020</v>
      </c>
      <c r="D194" s="150">
        <v>29342.88</v>
      </c>
    </row>
    <row r="195" spans="1:4" s="8" customFormat="1" ht="12.75" customHeight="1">
      <c r="A195" s="183" t="s">
        <v>7</v>
      </c>
      <c r="B195" s="183"/>
      <c r="C195" s="183"/>
      <c r="D195" s="20">
        <f>SUM(D184:D194)</f>
        <v>88457.61</v>
      </c>
    </row>
    <row r="196" spans="1:4" s="8" customFormat="1" ht="12.75" customHeight="1">
      <c r="A196" s="181" t="s">
        <v>346</v>
      </c>
      <c r="B196" s="181"/>
      <c r="C196" s="181"/>
      <c r="D196" s="181"/>
    </row>
    <row r="197" spans="1:4" s="8" customFormat="1" ht="12.75">
      <c r="A197" s="2">
        <v>1</v>
      </c>
      <c r="B197" s="1" t="s">
        <v>330</v>
      </c>
      <c r="C197" s="2">
        <v>2015</v>
      </c>
      <c r="D197" s="23">
        <v>12909.37</v>
      </c>
    </row>
    <row r="198" spans="1:4" s="8" customFormat="1" ht="12.75">
      <c r="A198" s="2">
        <v>2</v>
      </c>
      <c r="B198" s="17" t="s">
        <v>348</v>
      </c>
      <c r="C198" s="2">
        <v>2017</v>
      </c>
      <c r="D198" s="23">
        <v>5999</v>
      </c>
    </row>
    <row r="199" spans="1:4" s="8" customFormat="1" ht="12.75">
      <c r="A199" s="2">
        <v>3</v>
      </c>
      <c r="B199" s="17" t="s">
        <v>349</v>
      </c>
      <c r="C199" s="2">
        <v>2015</v>
      </c>
      <c r="D199" s="23">
        <v>429</v>
      </c>
    </row>
    <row r="200" spans="1:4" s="8" customFormat="1" ht="12.75">
      <c r="A200" s="2">
        <v>4</v>
      </c>
      <c r="B200" s="17" t="s">
        <v>350</v>
      </c>
      <c r="C200" s="2">
        <v>2015</v>
      </c>
      <c r="D200" s="23">
        <v>1800</v>
      </c>
    </row>
    <row r="201" spans="1:4" s="8" customFormat="1" ht="12.75">
      <c r="A201" s="2">
        <v>5</v>
      </c>
      <c r="B201" s="17" t="s">
        <v>351</v>
      </c>
      <c r="C201" s="2">
        <v>2015</v>
      </c>
      <c r="D201" s="23">
        <v>2200</v>
      </c>
    </row>
    <row r="202" spans="1:4" s="8" customFormat="1" ht="12.75">
      <c r="A202" s="2">
        <v>6</v>
      </c>
      <c r="B202" s="17" t="s">
        <v>352</v>
      </c>
      <c r="C202" s="2">
        <v>2016</v>
      </c>
      <c r="D202" s="23">
        <v>267</v>
      </c>
    </row>
    <row r="203" spans="1:4" s="8" customFormat="1" ht="25.5">
      <c r="A203" s="2">
        <v>7</v>
      </c>
      <c r="B203" s="88" t="s">
        <v>436</v>
      </c>
      <c r="C203" s="98">
        <v>2019</v>
      </c>
      <c r="D203" s="23">
        <v>8888</v>
      </c>
    </row>
    <row r="204" spans="1:4" s="8" customFormat="1" ht="12.75">
      <c r="A204" s="2">
        <v>8</v>
      </c>
      <c r="B204" s="86" t="s">
        <v>439</v>
      </c>
      <c r="C204" s="98">
        <v>2019</v>
      </c>
      <c r="D204" s="23">
        <v>5000</v>
      </c>
    </row>
    <row r="205" spans="1:4" s="8" customFormat="1" ht="12.75">
      <c r="A205" s="2">
        <v>9</v>
      </c>
      <c r="B205" s="86" t="s">
        <v>437</v>
      </c>
      <c r="C205" s="98">
        <v>2019</v>
      </c>
      <c r="D205" s="23">
        <v>10000</v>
      </c>
    </row>
    <row r="206" spans="1:4" s="8" customFormat="1" ht="12.75">
      <c r="A206" s="2">
        <v>10</v>
      </c>
      <c r="B206" s="86" t="s">
        <v>438</v>
      </c>
      <c r="C206" s="98">
        <v>2019</v>
      </c>
      <c r="D206" s="23">
        <v>17500</v>
      </c>
    </row>
    <row r="207" spans="1:4" s="8" customFormat="1" ht="12.75">
      <c r="A207" s="2">
        <v>11</v>
      </c>
      <c r="B207" s="86" t="s">
        <v>440</v>
      </c>
      <c r="C207" s="98">
        <v>2020</v>
      </c>
      <c r="D207" s="23">
        <v>29342.88</v>
      </c>
    </row>
    <row r="208" spans="1:4" ht="12.75" customHeight="1">
      <c r="A208" s="183" t="s">
        <v>7</v>
      </c>
      <c r="B208" s="183"/>
      <c r="C208" s="183"/>
      <c r="D208" s="31">
        <f>SUM(D197:D207)</f>
        <v>94335.25</v>
      </c>
    </row>
    <row r="209" spans="1:4" ht="12.75" customHeight="1">
      <c r="A209" s="181" t="s">
        <v>353</v>
      </c>
      <c r="B209" s="181"/>
      <c r="C209" s="181"/>
      <c r="D209" s="181"/>
    </row>
    <row r="210" spans="1:4" ht="12.75">
      <c r="A210" s="2">
        <v>1</v>
      </c>
      <c r="B210" s="1" t="s">
        <v>331</v>
      </c>
      <c r="C210" s="2">
        <v>2015</v>
      </c>
      <c r="D210" s="150">
        <v>25818.73</v>
      </c>
    </row>
    <row r="211" spans="1:4" ht="12.75">
      <c r="A211" s="2">
        <v>2</v>
      </c>
      <c r="B211" s="1" t="s">
        <v>356</v>
      </c>
      <c r="C211" s="2">
        <v>2015</v>
      </c>
      <c r="D211" s="150">
        <v>2175</v>
      </c>
    </row>
    <row r="212" spans="1:4" ht="12.75">
      <c r="A212" s="2">
        <v>3</v>
      </c>
      <c r="B212" s="1" t="s">
        <v>357</v>
      </c>
      <c r="C212" s="2">
        <v>2015</v>
      </c>
      <c r="D212" s="150">
        <v>799.99</v>
      </c>
    </row>
    <row r="213" spans="1:4" ht="12.75">
      <c r="A213" s="2">
        <v>4</v>
      </c>
      <c r="B213" s="1" t="s">
        <v>358</v>
      </c>
      <c r="C213" s="2">
        <v>2016</v>
      </c>
      <c r="D213" s="150">
        <v>1249</v>
      </c>
    </row>
    <row r="214" spans="1:4" ht="12.75">
      <c r="A214" s="2">
        <v>5</v>
      </c>
      <c r="B214" s="1" t="s">
        <v>406</v>
      </c>
      <c r="C214" s="2">
        <v>2018</v>
      </c>
      <c r="D214" s="150">
        <v>1349</v>
      </c>
    </row>
    <row r="215" spans="1:4" ht="12.75">
      <c r="A215" s="2">
        <v>6</v>
      </c>
      <c r="B215" s="1" t="s">
        <v>407</v>
      </c>
      <c r="C215" s="2">
        <v>2018</v>
      </c>
      <c r="D215" s="150">
        <v>6300</v>
      </c>
    </row>
    <row r="216" spans="1:4" ht="12.75">
      <c r="A216" s="2">
        <v>7</v>
      </c>
      <c r="B216" s="1" t="s">
        <v>408</v>
      </c>
      <c r="C216" s="2">
        <v>2018</v>
      </c>
      <c r="D216" s="150">
        <v>11200</v>
      </c>
    </row>
    <row r="217" spans="1:4" ht="12.75">
      <c r="A217" s="2">
        <v>8</v>
      </c>
      <c r="B217" s="1" t="s">
        <v>430</v>
      </c>
      <c r="C217" s="2">
        <v>2019</v>
      </c>
      <c r="D217" s="150">
        <v>179.99</v>
      </c>
    </row>
    <row r="218" spans="1:4" ht="12.75">
      <c r="A218" s="2">
        <v>9</v>
      </c>
      <c r="B218" s="1" t="s">
        <v>431</v>
      </c>
      <c r="C218" s="2">
        <v>2019</v>
      </c>
      <c r="D218" s="150">
        <v>3000</v>
      </c>
    </row>
    <row r="219" spans="1:4" ht="12.75">
      <c r="A219" s="2">
        <v>10</v>
      </c>
      <c r="B219" s="1" t="s">
        <v>432</v>
      </c>
      <c r="C219" s="2">
        <v>2020</v>
      </c>
      <c r="D219" s="150">
        <v>19561.92</v>
      </c>
    </row>
    <row r="220" spans="1:4" ht="12.75">
      <c r="A220" s="2">
        <v>11</v>
      </c>
      <c r="B220" s="1" t="s">
        <v>433</v>
      </c>
      <c r="C220" s="2">
        <v>2020</v>
      </c>
      <c r="D220" s="150">
        <v>6809.28</v>
      </c>
    </row>
    <row r="221" spans="1:4" s="12" customFormat="1" ht="12.75" customHeight="1">
      <c r="A221" s="183" t="s">
        <v>7</v>
      </c>
      <c r="B221" s="183"/>
      <c r="C221" s="183"/>
      <c r="D221" s="20">
        <f>SUM(D210:D220)</f>
        <v>78442.91</v>
      </c>
    </row>
    <row r="222" spans="1:4" s="8" customFormat="1" ht="12.75" customHeight="1">
      <c r="A222" s="181" t="s">
        <v>359</v>
      </c>
      <c r="B222" s="181"/>
      <c r="C222" s="181"/>
      <c r="D222" s="181"/>
    </row>
    <row r="223" spans="1:4" ht="12.75">
      <c r="A223" s="2">
        <v>1</v>
      </c>
      <c r="B223" s="1" t="s">
        <v>330</v>
      </c>
      <c r="C223" s="66">
        <v>2015</v>
      </c>
      <c r="D223" s="41">
        <v>12909.37</v>
      </c>
    </row>
    <row r="224" spans="1:4" ht="12.75">
      <c r="A224" s="2">
        <v>2</v>
      </c>
      <c r="B224" s="40" t="s">
        <v>363</v>
      </c>
      <c r="C224" s="66">
        <v>2015</v>
      </c>
      <c r="D224" s="41">
        <v>1550</v>
      </c>
    </row>
    <row r="225" spans="1:4" ht="12.75">
      <c r="A225" s="2">
        <v>3</v>
      </c>
      <c r="B225" s="40" t="s">
        <v>364</v>
      </c>
      <c r="C225" s="66">
        <v>2015</v>
      </c>
      <c r="D225" s="41">
        <v>2500</v>
      </c>
    </row>
    <row r="226" spans="1:4" ht="12.75">
      <c r="A226" s="2">
        <v>4</v>
      </c>
      <c r="B226" s="40" t="s">
        <v>365</v>
      </c>
      <c r="C226" s="66">
        <v>2016</v>
      </c>
      <c r="D226" s="41">
        <v>100</v>
      </c>
    </row>
    <row r="227" spans="1:4" ht="12.75">
      <c r="A227" s="2">
        <v>5</v>
      </c>
      <c r="B227" s="40" t="s">
        <v>366</v>
      </c>
      <c r="C227" s="66">
        <v>2016</v>
      </c>
      <c r="D227" s="41">
        <v>189</v>
      </c>
    </row>
    <row r="228" spans="1:4" ht="12.75">
      <c r="A228" s="2">
        <v>6</v>
      </c>
      <c r="B228" s="40" t="s">
        <v>367</v>
      </c>
      <c r="C228" s="66">
        <v>2017</v>
      </c>
      <c r="D228" s="41">
        <v>1549</v>
      </c>
    </row>
    <row r="229" spans="1:4" ht="12.75">
      <c r="A229" s="2">
        <v>7</v>
      </c>
      <c r="B229" s="10" t="s">
        <v>411</v>
      </c>
      <c r="C229" s="32">
        <v>2018</v>
      </c>
      <c r="D229" s="147">
        <v>380</v>
      </c>
    </row>
    <row r="230" spans="1:4" ht="12.75">
      <c r="A230" s="2">
        <v>8</v>
      </c>
      <c r="B230" s="149" t="s">
        <v>409</v>
      </c>
      <c r="C230" s="2">
        <v>2018</v>
      </c>
      <c r="D230" s="151">
        <v>8000</v>
      </c>
    </row>
    <row r="231" spans="1:4" ht="12.75">
      <c r="A231" s="2">
        <v>9</v>
      </c>
      <c r="B231" s="149" t="s">
        <v>410</v>
      </c>
      <c r="C231" s="2">
        <v>2018</v>
      </c>
      <c r="D231" s="151">
        <v>9500</v>
      </c>
    </row>
    <row r="232" spans="1:4" ht="12.75">
      <c r="A232" s="2">
        <v>10</v>
      </c>
      <c r="B232" s="10" t="s">
        <v>431</v>
      </c>
      <c r="C232" s="32">
        <v>2019</v>
      </c>
      <c r="D232" s="147">
        <v>2300</v>
      </c>
    </row>
    <row r="233" spans="1:4" ht="12.75">
      <c r="A233" s="2">
        <v>11</v>
      </c>
      <c r="B233" s="10" t="s">
        <v>443</v>
      </c>
      <c r="C233" s="32">
        <v>2019</v>
      </c>
      <c r="D233" s="147">
        <v>399.99</v>
      </c>
    </row>
    <row r="234" spans="1:4" ht="12.75">
      <c r="A234" s="2">
        <v>12</v>
      </c>
      <c r="B234" s="10" t="s">
        <v>444</v>
      </c>
      <c r="C234" s="32">
        <v>2020</v>
      </c>
      <c r="D234" s="147">
        <v>22007.156</v>
      </c>
    </row>
    <row r="235" spans="1:5" s="8" customFormat="1" ht="12.75" customHeight="1">
      <c r="A235" s="183" t="s">
        <v>7</v>
      </c>
      <c r="B235" s="183"/>
      <c r="C235" s="183"/>
      <c r="D235" s="30">
        <f>SUM(D223:D234)</f>
        <v>61384.516</v>
      </c>
      <c r="E235" s="9"/>
    </row>
    <row r="236" spans="1:4" s="8" customFormat="1" ht="12.75" customHeight="1">
      <c r="A236" s="181" t="s">
        <v>368</v>
      </c>
      <c r="B236" s="181"/>
      <c r="C236" s="181"/>
      <c r="D236" s="181"/>
    </row>
    <row r="237" spans="1:4" s="8" customFormat="1" ht="12" customHeight="1">
      <c r="A237" s="2">
        <v>1</v>
      </c>
      <c r="B237" s="11" t="s">
        <v>285</v>
      </c>
      <c r="C237" s="32">
        <v>2017</v>
      </c>
      <c r="D237" s="29">
        <v>299</v>
      </c>
    </row>
    <row r="238" spans="1:4" s="8" customFormat="1" ht="12.75">
      <c r="A238" s="2">
        <v>2</v>
      </c>
      <c r="B238" s="11" t="s">
        <v>286</v>
      </c>
      <c r="C238" s="32">
        <v>2017</v>
      </c>
      <c r="D238" s="29">
        <v>2499</v>
      </c>
    </row>
    <row r="239" spans="1:4" s="8" customFormat="1" ht="12.75" customHeight="1">
      <c r="A239" s="183" t="s">
        <v>7</v>
      </c>
      <c r="B239" s="183"/>
      <c r="C239" s="183"/>
      <c r="D239" s="26">
        <f>SUM(D237:D238)</f>
        <v>2798</v>
      </c>
    </row>
    <row r="240" spans="1:4" s="8" customFormat="1" ht="12.75">
      <c r="A240" s="13"/>
      <c r="B240" s="13"/>
      <c r="C240" s="67"/>
      <c r="D240" s="25"/>
    </row>
    <row r="241" spans="1:4" s="8" customFormat="1" ht="12.75">
      <c r="A241" s="13"/>
      <c r="B241" s="13"/>
      <c r="C241" s="67"/>
      <c r="D241" s="25"/>
    </row>
    <row r="242" spans="1:4" s="8" customFormat="1" ht="12.75">
      <c r="A242" s="13"/>
      <c r="B242" s="185" t="s">
        <v>20</v>
      </c>
      <c r="C242" s="185"/>
      <c r="D242" s="42">
        <f>SUM(D35,D55,D69,D84,D87,D99,D107,D118,D125,D129)</f>
        <v>379277.32</v>
      </c>
    </row>
    <row r="243" spans="1:4" s="8" customFormat="1" ht="12.75">
      <c r="A243" s="13"/>
      <c r="B243" s="185" t="s">
        <v>21</v>
      </c>
      <c r="C243" s="185"/>
      <c r="D243" s="42">
        <f>SUM(D150,D169,D182,D195,D208,D221,D235,D239)</f>
        <v>632989.936</v>
      </c>
    </row>
    <row r="244" spans="1:4" s="8" customFormat="1" ht="12.75">
      <c r="A244" s="13"/>
      <c r="B244" s="13"/>
      <c r="C244" s="67"/>
      <c r="D244" s="25"/>
    </row>
    <row r="245" spans="1:4" s="8" customFormat="1" ht="12.75">
      <c r="A245" s="13"/>
      <c r="B245" s="13"/>
      <c r="C245" s="67"/>
      <c r="D245" s="25"/>
    </row>
    <row r="246" spans="1:4" s="8" customFormat="1" ht="12.75">
      <c r="A246" s="13"/>
      <c r="B246" s="13"/>
      <c r="C246" s="67"/>
      <c r="D246" s="25"/>
    </row>
    <row r="247" spans="1:4" s="8" customFormat="1" ht="12.75">
      <c r="A247" s="13"/>
      <c r="B247" s="13"/>
      <c r="C247" s="67"/>
      <c r="D247" s="25"/>
    </row>
    <row r="248" spans="1:4" s="8" customFormat="1" ht="12.75">
      <c r="A248" s="13"/>
      <c r="B248" s="13"/>
      <c r="C248" s="67"/>
      <c r="D248" s="25"/>
    </row>
    <row r="249" spans="1:4" s="8" customFormat="1" ht="12.75">
      <c r="A249" s="13"/>
      <c r="B249" s="13"/>
      <c r="C249" s="67"/>
      <c r="D249" s="25"/>
    </row>
    <row r="250" spans="1:4" s="8" customFormat="1" ht="12.75">
      <c r="A250" s="13"/>
      <c r="B250" s="13"/>
      <c r="C250" s="67"/>
      <c r="D250" s="25"/>
    </row>
    <row r="251" spans="1:4" s="8" customFormat="1" ht="12.75">
      <c r="A251" s="13"/>
      <c r="B251" s="13"/>
      <c r="C251" s="67"/>
      <c r="D251" s="25"/>
    </row>
    <row r="252" spans="1:4" s="8" customFormat="1" ht="12.75">
      <c r="A252" s="13"/>
      <c r="B252" s="13"/>
      <c r="C252" s="67"/>
      <c r="D252" s="25"/>
    </row>
    <row r="253" spans="1:4" s="8" customFormat="1" ht="12.75">
      <c r="A253" s="13"/>
      <c r="B253" s="13"/>
      <c r="C253" s="67"/>
      <c r="D253" s="25"/>
    </row>
    <row r="254" spans="1:4" s="8" customFormat="1" ht="12.75">
      <c r="A254" s="13"/>
      <c r="B254" s="13"/>
      <c r="C254" s="67"/>
      <c r="D254" s="25"/>
    </row>
    <row r="255" spans="1:4" s="8" customFormat="1" ht="12.75">
      <c r="A255" s="13"/>
      <c r="B255" s="13"/>
      <c r="C255" s="67"/>
      <c r="D255" s="25"/>
    </row>
    <row r="256" spans="1:4" s="8" customFormat="1" ht="12.75">
      <c r="A256" s="13"/>
      <c r="B256" s="13"/>
      <c r="C256" s="67"/>
      <c r="D256" s="25"/>
    </row>
    <row r="257" spans="1:4" s="8" customFormat="1" ht="14.25" customHeight="1">
      <c r="A257" s="13"/>
      <c r="B257" s="13"/>
      <c r="C257" s="67"/>
      <c r="D257" s="25"/>
    </row>
    <row r="258" spans="1:4" ht="12.75">
      <c r="A258" s="13"/>
      <c r="C258" s="67"/>
      <c r="D258" s="25"/>
    </row>
    <row r="259" spans="1:4" s="8" customFormat="1" ht="12.75">
      <c r="A259" s="13"/>
      <c r="B259" s="13"/>
      <c r="C259" s="67"/>
      <c r="D259" s="25"/>
    </row>
    <row r="260" spans="1:4" s="8" customFormat="1" ht="12.75">
      <c r="A260" s="13"/>
      <c r="B260" s="13"/>
      <c r="C260" s="67"/>
      <c r="D260" s="25"/>
    </row>
    <row r="261" spans="1:4" s="8" customFormat="1" ht="18" customHeight="1">
      <c r="A261" s="13"/>
      <c r="B261" s="13"/>
      <c r="C261" s="67"/>
      <c r="D261" s="25"/>
    </row>
    <row r="262" spans="1:4" ht="12.75">
      <c r="A262" s="13"/>
      <c r="C262" s="67"/>
      <c r="D262" s="25"/>
    </row>
    <row r="263" spans="1:4" s="8" customFormat="1" ht="12.75">
      <c r="A263" s="13"/>
      <c r="B263" s="13"/>
      <c r="C263" s="67"/>
      <c r="D263" s="25"/>
    </row>
    <row r="264" spans="1:4" s="8" customFormat="1" ht="12.75">
      <c r="A264" s="13"/>
      <c r="B264" s="13"/>
      <c r="C264" s="67"/>
      <c r="D264" s="25"/>
    </row>
    <row r="265" spans="1:4" ht="12.75">
      <c r="A265" s="13"/>
      <c r="C265" s="67"/>
      <c r="D265" s="25"/>
    </row>
    <row r="266" spans="1:4" s="8" customFormat="1" ht="12.75">
      <c r="A266" s="13"/>
      <c r="B266" s="13"/>
      <c r="C266" s="67"/>
      <c r="D266" s="25"/>
    </row>
    <row r="267" spans="1:4" s="8" customFormat="1" ht="12.75">
      <c r="A267" s="13"/>
      <c r="B267" s="13"/>
      <c r="C267" s="67"/>
      <c r="D267" s="25"/>
    </row>
    <row r="268" spans="1:4" s="8" customFormat="1" ht="12.75">
      <c r="A268" s="13"/>
      <c r="B268" s="13"/>
      <c r="C268" s="67"/>
      <c r="D268" s="25"/>
    </row>
    <row r="269" spans="1:4" s="8" customFormat="1" ht="12.75">
      <c r="A269" s="13"/>
      <c r="B269" s="13"/>
      <c r="C269" s="67"/>
      <c r="D269" s="25"/>
    </row>
    <row r="270" spans="1:4" s="8" customFormat="1" ht="12.75">
      <c r="A270" s="13"/>
      <c r="B270" s="13"/>
      <c r="C270" s="67"/>
      <c r="D270" s="25"/>
    </row>
    <row r="271" spans="1:4" s="8" customFormat="1" ht="12.75">
      <c r="A271" s="13"/>
      <c r="B271" s="13"/>
      <c r="C271" s="67"/>
      <c r="D271" s="25"/>
    </row>
    <row r="272" spans="1:4" s="8" customFormat="1" ht="12.75">
      <c r="A272" s="13"/>
      <c r="B272" s="13"/>
      <c r="C272" s="67"/>
      <c r="D272" s="25"/>
    </row>
    <row r="273" spans="1:4" s="8" customFormat="1" ht="12.75">
      <c r="A273" s="13"/>
      <c r="B273" s="13"/>
      <c r="C273" s="67"/>
      <c r="D273" s="25"/>
    </row>
    <row r="274" spans="1:4" s="8" customFormat="1" ht="12.75">
      <c r="A274" s="13"/>
      <c r="B274" s="13"/>
      <c r="C274" s="67"/>
      <c r="D274" s="25"/>
    </row>
    <row r="275" spans="1:4" s="8" customFormat="1" ht="12.75">
      <c r="A275" s="13"/>
      <c r="B275" s="13"/>
      <c r="C275" s="67"/>
      <c r="D275" s="25"/>
    </row>
    <row r="276" spans="1:4" s="8" customFormat="1" ht="12.75">
      <c r="A276" s="13"/>
      <c r="B276" s="13"/>
      <c r="C276" s="67"/>
      <c r="D276" s="25"/>
    </row>
    <row r="277" spans="1:4" ht="12.75">
      <c r="A277" s="13"/>
      <c r="C277" s="67"/>
      <c r="D277" s="25"/>
    </row>
    <row r="278" spans="1:4" ht="12.75">
      <c r="A278" s="13"/>
      <c r="C278" s="67"/>
      <c r="D278" s="25"/>
    </row>
    <row r="279" spans="1:4" ht="12.75">
      <c r="A279" s="13"/>
      <c r="C279" s="67"/>
      <c r="D279" s="25"/>
    </row>
    <row r="280" spans="1:4" ht="12.75">
      <c r="A280" s="13"/>
      <c r="C280" s="67"/>
      <c r="D280" s="25"/>
    </row>
    <row r="281" spans="1:4" ht="12.75">
      <c r="A281" s="13"/>
      <c r="C281" s="67"/>
      <c r="D281" s="25"/>
    </row>
    <row r="282" spans="1:4" ht="12.75">
      <c r="A282" s="13"/>
      <c r="C282" s="67"/>
      <c r="D282" s="25"/>
    </row>
    <row r="283" spans="1:4" ht="12.75">
      <c r="A283" s="13"/>
      <c r="C283" s="67"/>
      <c r="D283" s="25"/>
    </row>
    <row r="284" spans="1:4" ht="12.75">
      <c r="A284" s="13"/>
      <c r="C284" s="67"/>
      <c r="D284" s="25"/>
    </row>
    <row r="285" spans="1:4" ht="12.75">
      <c r="A285" s="13"/>
      <c r="C285" s="67"/>
      <c r="D285" s="25"/>
    </row>
    <row r="286" spans="1:4" ht="12.75">
      <c r="A286" s="13"/>
      <c r="C286" s="67"/>
      <c r="D286" s="25"/>
    </row>
    <row r="287" spans="1:4" ht="12.75">
      <c r="A287" s="13"/>
      <c r="C287" s="67"/>
      <c r="D287" s="25"/>
    </row>
    <row r="288" spans="1:4" ht="12.75">
      <c r="A288" s="13"/>
      <c r="C288" s="67"/>
      <c r="D288" s="25"/>
    </row>
    <row r="289" spans="1:4" ht="14.25" customHeight="1">
      <c r="A289" s="13"/>
      <c r="C289" s="67"/>
      <c r="D289" s="25"/>
    </row>
    <row r="290" spans="1:4" ht="12.75">
      <c r="A290" s="13"/>
      <c r="C290" s="67"/>
      <c r="D290" s="25"/>
    </row>
    <row r="291" spans="1:4" ht="12.75">
      <c r="A291" s="13"/>
      <c r="C291" s="67"/>
      <c r="D291" s="25"/>
    </row>
    <row r="292" spans="1:4" ht="14.25" customHeight="1">
      <c r="A292" s="13"/>
      <c r="C292" s="67"/>
      <c r="D292" s="25"/>
    </row>
    <row r="293" spans="1:4" ht="12.75">
      <c r="A293" s="13"/>
      <c r="C293" s="67"/>
      <c r="D293" s="25"/>
    </row>
    <row r="294" spans="1:4" s="8" customFormat="1" ht="12.75">
      <c r="A294" s="13"/>
      <c r="B294" s="13"/>
      <c r="C294" s="67"/>
      <c r="D294" s="25"/>
    </row>
    <row r="295" spans="1:4" s="8" customFormat="1" ht="12.75">
      <c r="A295" s="13"/>
      <c r="B295" s="13"/>
      <c r="C295" s="67"/>
      <c r="D295" s="25"/>
    </row>
    <row r="296" spans="1:4" s="8" customFormat="1" ht="12.75">
      <c r="A296" s="13"/>
      <c r="B296" s="13"/>
      <c r="C296" s="67"/>
      <c r="D296" s="25"/>
    </row>
    <row r="297" spans="1:4" s="8" customFormat="1" ht="12.75">
      <c r="A297" s="13"/>
      <c r="B297" s="13"/>
      <c r="C297" s="67"/>
      <c r="D297" s="25"/>
    </row>
    <row r="298" spans="1:4" s="8" customFormat="1" ht="12.75">
      <c r="A298" s="13"/>
      <c r="B298" s="13"/>
      <c r="C298" s="67"/>
      <c r="D298" s="25"/>
    </row>
    <row r="299" spans="1:4" s="8" customFormat="1" ht="12.75">
      <c r="A299" s="13"/>
      <c r="B299" s="13"/>
      <c r="C299" s="67"/>
      <c r="D299" s="25"/>
    </row>
    <row r="300" spans="1:4" s="8" customFormat="1" ht="12.75">
      <c r="A300" s="13"/>
      <c r="B300" s="13"/>
      <c r="C300" s="67"/>
      <c r="D300" s="25"/>
    </row>
    <row r="301" spans="1:4" ht="12.75" customHeight="1">
      <c r="A301" s="13"/>
      <c r="C301" s="67"/>
      <c r="D301" s="25"/>
    </row>
    <row r="302" spans="1:4" s="8" customFormat="1" ht="12.75">
      <c r="A302" s="13"/>
      <c r="B302" s="13"/>
      <c r="C302" s="67"/>
      <c r="D302" s="25"/>
    </row>
    <row r="303" spans="1:4" s="8" customFormat="1" ht="12.75">
      <c r="A303" s="13"/>
      <c r="B303" s="13"/>
      <c r="C303" s="67"/>
      <c r="D303" s="25"/>
    </row>
    <row r="304" spans="1:4" s="8" customFormat="1" ht="12.75">
      <c r="A304" s="13"/>
      <c r="B304" s="13"/>
      <c r="C304" s="67"/>
      <c r="D304" s="25"/>
    </row>
    <row r="305" spans="1:4" s="8" customFormat="1" ht="12.75">
      <c r="A305" s="13"/>
      <c r="B305" s="13"/>
      <c r="C305" s="67"/>
      <c r="D305" s="25"/>
    </row>
    <row r="306" spans="1:4" s="8" customFormat="1" ht="12.75">
      <c r="A306" s="13"/>
      <c r="B306" s="13"/>
      <c r="C306" s="67"/>
      <c r="D306" s="25"/>
    </row>
    <row r="307" spans="1:4" s="8" customFormat="1" ht="12.75">
      <c r="A307" s="13"/>
      <c r="B307" s="13"/>
      <c r="C307" s="67"/>
      <c r="D307" s="25"/>
    </row>
    <row r="308" spans="1:4" s="8" customFormat="1" ht="12.75">
      <c r="A308" s="13"/>
      <c r="B308" s="13"/>
      <c r="C308" s="67"/>
      <c r="D308" s="25"/>
    </row>
    <row r="309" spans="1:4" s="8" customFormat="1" ht="18" customHeight="1">
      <c r="A309" s="13"/>
      <c r="B309" s="13"/>
      <c r="C309" s="67"/>
      <c r="D309" s="25"/>
    </row>
    <row r="310" spans="1:4" ht="12.75">
      <c r="A310" s="13"/>
      <c r="C310" s="67"/>
      <c r="D310" s="25"/>
    </row>
    <row r="311" spans="1:4" s="8" customFormat="1" ht="12.75">
      <c r="A311" s="13"/>
      <c r="B311" s="13"/>
      <c r="C311" s="67"/>
      <c r="D311" s="25"/>
    </row>
    <row r="312" spans="1:4" s="8" customFormat="1" ht="12.75">
      <c r="A312" s="13"/>
      <c r="B312" s="13"/>
      <c r="C312" s="67"/>
      <c r="D312" s="25"/>
    </row>
    <row r="313" spans="1:4" s="8" customFormat="1" ht="12.75">
      <c r="A313" s="13"/>
      <c r="B313" s="13"/>
      <c r="C313" s="67"/>
      <c r="D313" s="25"/>
    </row>
    <row r="314" spans="1:4" ht="12.75" customHeight="1">
      <c r="A314" s="13"/>
      <c r="C314" s="67"/>
      <c r="D314" s="25"/>
    </row>
    <row r="315" spans="1:4" s="8" customFormat="1" ht="12.75">
      <c r="A315" s="13"/>
      <c r="B315" s="13"/>
      <c r="C315" s="67"/>
      <c r="D315" s="25"/>
    </row>
    <row r="316" spans="1:4" s="8" customFormat="1" ht="12.75">
      <c r="A316" s="13"/>
      <c r="B316" s="13"/>
      <c r="C316" s="67"/>
      <c r="D316" s="25"/>
    </row>
    <row r="317" spans="1:4" s="8" customFormat="1" ht="12.75">
      <c r="A317" s="13"/>
      <c r="B317" s="13"/>
      <c r="C317" s="67"/>
      <c r="D317" s="25"/>
    </row>
    <row r="318" spans="1:4" s="8" customFormat="1" ht="12.75">
      <c r="A318" s="13"/>
      <c r="B318" s="13"/>
      <c r="C318" s="67"/>
      <c r="D318" s="25"/>
    </row>
    <row r="319" spans="1:4" s="8" customFormat="1" ht="12.75">
      <c r="A319" s="13"/>
      <c r="B319" s="13"/>
      <c r="C319" s="67"/>
      <c r="D319" s="25"/>
    </row>
    <row r="320" spans="1:4" s="8" customFormat="1" ht="12.75">
      <c r="A320" s="13"/>
      <c r="B320" s="13"/>
      <c r="C320" s="67"/>
      <c r="D320" s="25"/>
    </row>
    <row r="321" spans="1:4" ht="12.75">
      <c r="A321" s="13"/>
      <c r="C321" s="67"/>
      <c r="D321" s="25"/>
    </row>
    <row r="322" spans="1:4" ht="12.75">
      <c r="A322" s="13"/>
      <c r="C322" s="67"/>
      <c r="D322" s="25"/>
    </row>
    <row r="323" spans="1:4" ht="12.75">
      <c r="A323" s="13"/>
      <c r="C323" s="67"/>
      <c r="D323" s="25"/>
    </row>
    <row r="324" spans="1:4" ht="14.25" customHeight="1">
      <c r="A324" s="13"/>
      <c r="C324" s="67"/>
      <c r="D324" s="25"/>
    </row>
    <row r="325" spans="1:4" ht="12.75">
      <c r="A325" s="13"/>
      <c r="C325" s="67"/>
      <c r="D325" s="25"/>
    </row>
    <row r="326" spans="1:4" ht="12.75">
      <c r="A326" s="13"/>
      <c r="C326" s="67"/>
      <c r="D326" s="25"/>
    </row>
    <row r="327" spans="1:4" ht="12.75">
      <c r="A327" s="13"/>
      <c r="C327" s="67"/>
      <c r="D327" s="25"/>
    </row>
    <row r="328" spans="1:4" ht="12.75">
      <c r="A328" s="13"/>
      <c r="C328" s="67"/>
      <c r="D328" s="25"/>
    </row>
    <row r="329" spans="1:4" ht="12.75">
      <c r="A329" s="13"/>
      <c r="C329" s="67"/>
      <c r="D329" s="25"/>
    </row>
    <row r="330" spans="1:4" ht="12.75">
      <c r="A330" s="13"/>
      <c r="C330" s="67"/>
      <c r="D330" s="25"/>
    </row>
    <row r="331" spans="1:4" ht="12.75">
      <c r="A331" s="13"/>
      <c r="C331" s="67"/>
      <c r="D331" s="25"/>
    </row>
    <row r="332" spans="1:4" ht="12.75">
      <c r="A332" s="13"/>
      <c r="C332" s="67"/>
      <c r="D332" s="25"/>
    </row>
    <row r="333" spans="1:4" ht="12.75">
      <c r="A333" s="13"/>
      <c r="C333" s="67"/>
      <c r="D333" s="25"/>
    </row>
    <row r="334" spans="1:4" ht="12.75">
      <c r="A334" s="13"/>
      <c r="C334" s="67"/>
      <c r="D334" s="25"/>
    </row>
    <row r="335" spans="1:4" ht="12.75">
      <c r="A335" s="13"/>
      <c r="C335" s="67"/>
      <c r="D335" s="25"/>
    </row>
    <row r="336" spans="1:4" ht="12.75">
      <c r="A336" s="13"/>
      <c r="C336" s="67"/>
      <c r="D336" s="25"/>
    </row>
    <row r="337" spans="1:4" ht="12.75">
      <c r="A337" s="13"/>
      <c r="C337" s="67"/>
      <c r="D337" s="25"/>
    </row>
    <row r="338" spans="1:4" ht="12.75">
      <c r="A338" s="13"/>
      <c r="C338" s="67"/>
      <c r="D338" s="25"/>
    </row>
    <row r="339" spans="1:4" ht="12.75">
      <c r="A339" s="13"/>
      <c r="C339" s="67"/>
      <c r="D339" s="25"/>
    </row>
    <row r="340" spans="1:4" ht="12.75">
      <c r="A340" s="13"/>
      <c r="C340" s="67"/>
      <c r="D340" s="25"/>
    </row>
    <row r="341" spans="1:4" ht="12.75">
      <c r="A341" s="13"/>
      <c r="C341" s="67"/>
      <c r="D341" s="25"/>
    </row>
    <row r="342" spans="1:4" ht="12.75">
      <c r="A342" s="13"/>
      <c r="C342" s="67"/>
      <c r="D342" s="25"/>
    </row>
    <row r="343" spans="1:4" ht="12.75">
      <c r="A343" s="13"/>
      <c r="C343" s="67"/>
      <c r="D343" s="25"/>
    </row>
    <row r="344" spans="1:4" ht="12.75">
      <c r="A344" s="13"/>
      <c r="C344" s="67"/>
      <c r="D344" s="25"/>
    </row>
    <row r="345" spans="1:4" ht="12.75">
      <c r="A345" s="13"/>
      <c r="C345" s="67"/>
      <c r="D345" s="25"/>
    </row>
    <row r="346" spans="1:4" ht="12.75">
      <c r="A346" s="13"/>
      <c r="C346" s="67"/>
      <c r="D346" s="25"/>
    </row>
    <row r="347" spans="1:4" ht="12.75">
      <c r="A347" s="13"/>
      <c r="C347" s="67"/>
      <c r="D347" s="25"/>
    </row>
    <row r="348" spans="1:4" ht="12.75">
      <c r="A348" s="13"/>
      <c r="C348" s="67"/>
      <c r="D348" s="25"/>
    </row>
    <row r="349" spans="1:4" ht="12.75">
      <c r="A349" s="13"/>
      <c r="C349" s="67"/>
      <c r="D349" s="25"/>
    </row>
    <row r="350" spans="1:4" ht="12.75">
      <c r="A350" s="13"/>
      <c r="C350" s="67"/>
      <c r="D350" s="25"/>
    </row>
    <row r="351" spans="1:4" ht="12.75">
      <c r="A351" s="13"/>
      <c r="C351" s="67"/>
      <c r="D351" s="25"/>
    </row>
    <row r="352" spans="1:4" ht="12.75">
      <c r="A352" s="13"/>
      <c r="C352" s="67"/>
      <c r="D352" s="25"/>
    </row>
    <row r="353" spans="1:4" ht="12.75">
      <c r="A353" s="13"/>
      <c r="C353" s="67"/>
      <c r="D353" s="25"/>
    </row>
    <row r="354" spans="1:4" ht="12.75">
      <c r="A354" s="13"/>
      <c r="C354" s="67"/>
      <c r="D354" s="25"/>
    </row>
    <row r="355" spans="1:4" ht="12.75">
      <c r="A355" s="13"/>
      <c r="C355" s="67"/>
      <c r="D355" s="25"/>
    </row>
    <row r="356" spans="1:4" ht="12.75">
      <c r="A356" s="13"/>
      <c r="C356" s="67"/>
      <c r="D356" s="25"/>
    </row>
    <row r="357" spans="1:4" s="8" customFormat="1" ht="12.75">
      <c r="A357" s="13"/>
      <c r="B357" s="13"/>
      <c r="C357" s="67"/>
      <c r="D357" s="25"/>
    </row>
    <row r="358" spans="1:4" s="8" customFormat="1" ht="12.75">
      <c r="A358" s="13"/>
      <c r="B358" s="13"/>
      <c r="C358" s="67"/>
      <c r="D358" s="25"/>
    </row>
    <row r="359" spans="1:4" s="8" customFormat="1" ht="12.75">
      <c r="A359" s="13"/>
      <c r="B359" s="13"/>
      <c r="C359" s="67"/>
      <c r="D359" s="25"/>
    </row>
    <row r="360" spans="1:4" s="8" customFormat="1" ht="12.75">
      <c r="A360" s="13"/>
      <c r="B360" s="13"/>
      <c r="C360" s="67"/>
      <c r="D360" s="25"/>
    </row>
    <row r="361" spans="1:4" s="8" customFormat="1" ht="12.75">
      <c r="A361" s="13"/>
      <c r="B361" s="13"/>
      <c r="C361" s="67"/>
      <c r="D361" s="25"/>
    </row>
    <row r="362" spans="1:4" s="8" customFormat="1" ht="12.75">
      <c r="A362" s="13"/>
      <c r="B362" s="13"/>
      <c r="C362" s="67"/>
      <c r="D362" s="25"/>
    </row>
    <row r="363" spans="1:4" s="8" customFormat="1" ht="12.75">
      <c r="A363" s="13"/>
      <c r="B363" s="13"/>
      <c r="C363" s="67"/>
      <c r="D363" s="25"/>
    </row>
    <row r="364" spans="1:4" s="8" customFormat="1" ht="12.75">
      <c r="A364" s="13"/>
      <c r="B364" s="13"/>
      <c r="C364" s="67"/>
      <c r="D364" s="25"/>
    </row>
    <row r="365" spans="1:4" s="8" customFormat="1" ht="12.75">
      <c r="A365" s="13"/>
      <c r="B365" s="13"/>
      <c r="C365" s="67"/>
      <c r="D365" s="25"/>
    </row>
    <row r="366" spans="1:4" s="8" customFormat="1" ht="12.75">
      <c r="A366" s="13"/>
      <c r="B366" s="13"/>
      <c r="C366" s="67"/>
      <c r="D366" s="25"/>
    </row>
    <row r="367" spans="1:4" s="8" customFormat="1" ht="12.75">
      <c r="A367" s="13"/>
      <c r="B367" s="13"/>
      <c r="C367" s="67"/>
      <c r="D367" s="25"/>
    </row>
    <row r="368" spans="1:4" s="8" customFormat="1" ht="12.75">
      <c r="A368" s="13"/>
      <c r="B368" s="13"/>
      <c r="C368" s="67"/>
      <c r="D368" s="25"/>
    </row>
    <row r="369" spans="1:4" s="8" customFormat="1" ht="12.75">
      <c r="A369" s="13"/>
      <c r="B369" s="13"/>
      <c r="C369" s="67"/>
      <c r="D369" s="25"/>
    </row>
    <row r="370" spans="1:4" s="8" customFormat="1" ht="12.75">
      <c r="A370" s="13"/>
      <c r="B370" s="13"/>
      <c r="C370" s="67"/>
      <c r="D370" s="25"/>
    </row>
    <row r="371" spans="1:4" s="8" customFormat="1" ht="12.75">
      <c r="A371" s="13"/>
      <c r="B371" s="13"/>
      <c r="C371" s="67"/>
      <c r="D371" s="25"/>
    </row>
    <row r="372" spans="1:4" s="8" customFormat="1" ht="12.75">
      <c r="A372" s="13"/>
      <c r="B372" s="13"/>
      <c r="C372" s="67"/>
      <c r="D372" s="25"/>
    </row>
    <row r="373" spans="1:4" s="8" customFormat="1" ht="12.75">
      <c r="A373" s="13"/>
      <c r="B373" s="13"/>
      <c r="C373" s="67"/>
      <c r="D373" s="25"/>
    </row>
    <row r="374" spans="1:4" s="8" customFormat="1" ht="12.75">
      <c r="A374" s="13"/>
      <c r="B374" s="13"/>
      <c r="C374" s="67"/>
      <c r="D374" s="25"/>
    </row>
    <row r="375" spans="1:4" s="8" customFormat="1" ht="12.75">
      <c r="A375" s="13"/>
      <c r="B375" s="13"/>
      <c r="C375" s="67"/>
      <c r="D375" s="25"/>
    </row>
    <row r="376" spans="1:4" s="8" customFormat="1" ht="12.75">
      <c r="A376" s="13"/>
      <c r="B376" s="13"/>
      <c r="C376" s="67"/>
      <c r="D376" s="25"/>
    </row>
    <row r="377" spans="1:4" s="8" customFormat="1" ht="12.75">
      <c r="A377" s="13"/>
      <c r="B377" s="13"/>
      <c r="C377" s="67"/>
      <c r="D377" s="25"/>
    </row>
    <row r="378" spans="1:4" s="8" customFormat="1" ht="12.75">
      <c r="A378" s="13"/>
      <c r="B378" s="13"/>
      <c r="C378" s="67"/>
      <c r="D378" s="25"/>
    </row>
    <row r="379" spans="1:4" s="8" customFormat="1" ht="12.75">
      <c r="A379" s="13"/>
      <c r="B379" s="13"/>
      <c r="C379" s="67"/>
      <c r="D379" s="25"/>
    </row>
    <row r="380" spans="1:4" s="8" customFormat="1" ht="12.75">
      <c r="A380" s="13"/>
      <c r="B380" s="13"/>
      <c r="C380" s="67"/>
      <c r="D380" s="25"/>
    </row>
    <row r="381" spans="1:4" s="8" customFormat="1" ht="12.75">
      <c r="A381" s="13"/>
      <c r="B381" s="13"/>
      <c r="C381" s="67"/>
      <c r="D381" s="25"/>
    </row>
    <row r="382" spans="1:4" s="8" customFormat="1" ht="12.75">
      <c r="A382" s="13"/>
      <c r="B382" s="13"/>
      <c r="C382" s="67"/>
      <c r="D382" s="25"/>
    </row>
    <row r="383" spans="1:4" s="8" customFormat="1" ht="12.75">
      <c r="A383" s="13"/>
      <c r="B383" s="13"/>
      <c r="C383" s="67"/>
      <c r="D383" s="25"/>
    </row>
    <row r="384" spans="1:4" s="8" customFormat="1" ht="12.75">
      <c r="A384" s="13"/>
      <c r="B384" s="13"/>
      <c r="C384" s="67"/>
      <c r="D384" s="25"/>
    </row>
    <row r="385" spans="1:4" s="8" customFormat="1" ht="18" customHeight="1">
      <c r="A385" s="13"/>
      <c r="B385" s="13"/>
      <c r="C385" s="67"/>
      <c r="D385" s="25"/>
    </row>
    <row r="386" spans="1:4" ht="12.75">
      <c r="A386" s="13"/>
      <c r="C386" s="67"/>
      <c r="D386" s="25"/>
    </row>
    <row r="387" spans="1:4" s="8" customFormat="1" ht="12.75">
      <c r="A387" s="13"/>
      <c r="B387" s="13"/>
      <c r="C387" s="67"/>
      <c r="D387" s="25"/>
    </row>
    <row r="388" spans="1:4" s="8" customFormat="1" ht="12.75">
      <c r="A388" s="13"/>
      <c r="B388" s="13"/>
      <c r="C388" s="67"/>
      <c r="D388" s="25"/>
    </row>
    <row r="389" spans="1:4" s="8" customFormat="1" ht="12.75">
      <c r="A389" s="13"/>
      <c r="B389" s="13"/>
      <c r="C389" s="67"/>
      <c r="D389" s="25"/>
    </row>
    <row r="390" spans="1:4" s="8" customFormat="1" ht="18" customHeight="1">
      <c r="A390" s="13"/>
      <c r="B390" s="13"/>
      <c r="C390" s="67"/>
      <c r="D390" s="25"/>
    </row>
    <row r="391" spans="1:4" ht="12.75">
      <c r="A391" s="13"/>
      <c r="C391" s="67"/>
      <c r="D391" s="25"/>
    </row>
    <row r="392" spans="1:4" ht="14.25" customHeight="1">
      <c r="A392" s="13"/>
      <c r="C392" s="67"/>
      <c r="D392" s="25"/>
    </row>
    <row r="393" spans="1:4" ht="14.25" customHeight="1">
      <c r="A393" s="13"/>
      <c r="C393" s="67"/>
      <c r="D393" s="25"/>
    </row>
    <row r="394" spans="1:4" ht="14.25" customHeight="1">
      <c r="A394" s="13"/>
      <c r="C394" s="67"/>
      <c r="D394" s="25"/>
    </row>
    <row r="395" spans="1:4" ht="12.75">
      <c r="A395" s="13"/>
      <c r="C395" s="67"/>
      <c r="D395" s="25"/>
    </row>
    <row r="396" spans="1:4" ht="14.25" customHeight="1">
      <c r="A396" s="13"/>
      <c r="C396" s="67"/>
      <c r="D396" s="25"/>
    </row>
    <row r="397" spans="1:4" ht="12.75">
      <c r="A397" s="13"/>
      <c r="C397" s="67"/>
      <c r="D397" s="25"/>
    </row>
    <row r="398" spans="1:4" ht="14.25" customHeight="1">
      <c r="A398" s="13"/>
      <c r="C398" s="67"/>
      <c r="D398" s="25"/>
    </row>
    <row r="399" spans="1:4" ht="12.75">
      <c r="A399" s="13"/>
      <c r="C399" s="67"/>
      <c r="D399" s="25"/>
    </row>
    <row r="400" spans="1:4" s="8" customFormat="1" ht="30" customHeight="1">
      <c r="A400" s="13"/>
      <c r="B400" s="13"/>
      <c r="C400" s="67"/>
      <c r="D400" s="25"/>
    </row>
    <row r="401" spans="1:4" s="8" customFormat="1" ht="12.75">
      <c r="A401" s="13"/>
      <c r="B401" s="13"/>
      <c r="C401" s="67"/>
      <c r="D401" s="25"/>
    </row>
    <row r="402" spans="1:4" s="8" customFormat="1" ht="12.75">
      <c r="A402" s="13"/>
      <c r="B402" s="13"/>
      <c r="C402" s="67"/>
      <c r="D402" s="25"/>
    </row>
    <row r="403" spans="1:4" s="8" customFormat="1" ht="12.75">
      <c r="A403" s="13"/>
      <c r="B403" s="13"/>
      <c r="C403" s="67"/>
      <c r="D403" s="25"/>
    </row>
    <row r="404" spans="1:4" s="8" customFormat="1" ht="12.75">
      <c r="A404" s="13"/>
      <c r="B404" s="13"/>
      <c r="C404" s="67"/>
      <c r="D404" s="25"/>
    </row>
    <row r="405" spans="1:4" s="8" customFormat="1" ht="12.75">
      <c r="A405" s="13"/>
      <c r="B405" s="13"/>
      <c r="C405" s="67"/>
      <c r="D405" s="25"/>
    </row>
    <row r="406" spans="1:4" s="8" customFormat="1" ht="12.75">
      <c r="A406" s="13"/>
      <c r="B406" s="13"/>
      <c r="C406" s="67"/>
      <c r="D406" s="25"/>
    </row>
    <row r="407" spans="1:4" s="8" customFormat="1" ht="12.75">
      <c r="A407" s="13"/>
      <c r="B407" s="13"/>
      <c r="C407" s="67"/>
      <c r="D407" s="25"/>
    </row>
    <row r="408" spans="1:4" s="8" customFormat="1" ht="12.75">
      <c r="A408" s="13"/>
      <c r="B408" s="13"/>
      <c r="C408" s="67"/>
      <c r="D408" s="25"/>
    </row>
    <row r="409" spans="1:4" s="8" customFormat="1" ht="12.75">
      <c r="A409" s="13"/>
      <c r="B409" s="13"/>
      <c r="C409" s="67"/>
      <c r="D409" s="25"/>
    </row>
    <row r="410" spans="1:4" s="8" customFormat="1" ht="12.75">
      <c r="A410" s="13"/>
      <c r="B410" s="13"/>
      <c r="C410" s="67"/>
      <c r="D410" s="25"/>
    </row>
    <row r="411" spans="1:4" s="8" customFormat="1" ht="12.75">
      <c r="A411" s="13"/>
      <c r="B411" s="13"/>
      <c r="C411" s="67"/>
      <c r="D411" s="25"/>
    </row>
    <row r="412" spans="1:4" s="8" customFormat="1" ht="12.75">
      <c r="A412" s="13"/>
      <c r="B412" s="13"/>
      <c r="C412" s="67"/>
      <c r="D412" s="25"/>
    </row>
    <row r="413" spans="1:4" s="8" customFormat="1" ht="12.75">
      <c r="A413" s="13"/>
      <c r="B413" s="13"/>
      <c r="C413" s="67"/>
      <c r="D413" s="25"/>
    </row>
    <row r="414" spans="1:4" s="8" customFormat="1" ht="12.75">
      <c r="A414" s="13"/>
      <c r="B414" s="13"/>
      <c r="C414" s="67"/>
      <c r="D414" s="25"/>
    </row>
    <row r="415" spans="1:4" ht="12.75">
      <c r="A415" s="13"/>
      <c r="C415" s="67"/>
      <c r="D415" s="25"/>
    </row>
    <row r="416" spans="1:4" ht="12.75">
      <c r="A416" s="13"/>
      <c r="C416" s="67"/>
      <c r="D416" s="25"/>
    </row>
    <row r="417" spans="1:4" ht="18" customHeight="1">
      <c r="A417" s="13"/>
      <c r="C417" s="67"/>
      <c r="D417" s="25"/>
    </row>
    <row r="418" spans="1:4" ht="20.25" customHeight="1">
      <c r="A418" s="13"/>
      <c r="C418" s="67"/>
      <c r="D418" s="25"/>
    </row>
    <row r="419" spans="1:4" ht="12.75">
      <c r="A419" s="13"/>
      <c r="C419" s="67"/>
      <c r="D419" s="25"/>
    </row>
    <row r="420" spans="1:4" ht="12.75">
      <c r="A420" s="13"/>
      <c r="C420" s="67"/>
      <c r="D420" s="25"/>
    </row>
    <row r="421" spans="1:4" ht="12.75">
      <c r="A421" s="13"/>
      <c r="C421" s="67"/>
      <c r="D421" s="25"/>
    </row>
    <row r="422" spans="1:4" ht="12.75">
      <c r="A422" s="13"/>
      <c r="C422" s="67"/>
      <c r="D422" s="25"/>
    </row>
    <row r="423" spans="1:4" ht="12.75">
      <c r="A423" s="13"/>
      <c r="C423" s="67"/>
      <c r="D423" s="25"/>
    </row>
    <row r="424" spans="1:4" ht="12.75">
      <c r="A424" s="13"/>
      <c r="C424" s="67"/>
      <c r="D424" s="25"/>
    </row>
    <row r="425" spans="1:4" ht="12.75">
      <c r="A425" s="13"/>
      <c r="C425" s="67"/>
      <c r="D425" s="25"/>
    </row>
    <row r="426" spans="1:4" ht="12.75">
      <c r="A426" s="13"/>
      <c r="C426" s="67"/>
      <c r="D426" s="25"/>
    </row>
    <row r="427" spans="1:4" ht="12.75">
      <c r="A427" s="13"/>
      <c r="C427" s="67"/>
      <c r="D427" s="25"/>
    </row>
    <row r="428" spans="1:4" ht="12.75">
      <c r="A428" s="13"/>
      <c r="C428" s="67"/>
      <c r="D428" s="25"/>
    </row>
    <row r="429" spans="1:4" ht="12.75">
      <c r="A429" s="13"/>
      <c r="C429" s="67"/>
      <c r="D429" s="25"/>
    </row>
    <row r="430" spans="1:4" ht="12.75">
      <c r="A430" s="13"/>
      <c r="C430" s="67"/>
      <c r="D430" s="25"/>
    </row>
    <row r="431" spans="1:4" ht="12.75">
      <c r="A431" s="13"/>
      <c r="C431" s="67"/>
      <c r="D431" s="25"/>
    </row>
    <row r="432" spans="1:4" ht="12.75">
      <c r="A432" s="13"/>
      <c r="C432" s="67"/>
      <c r="D432" s="25"/>
    </row>
    <row r="433" spans="1:4" ht="12.75">
      <c r="A433" s="13"/>
      <c r="C433" s="67"/>
      <c r="D433" s="25"/>
    </row>
    <row r="434" spans="1:4" ht="12.75">
      <c r="A434" s="13"/>
      <c r="C434" s="67"/>
      <c r="D434" s="25"/>
    </row>
    <row r="435" spans="1:4" ht="12.75">
      <c r="A435" s="13"/>
      <c r="C435" s="67"/>
      <c r="D435" s="25"/>
    </row>
    <row r="436" spans="1:4" ht="12.75">
      <c r="A436" s="13"/>
      <c r="C436" s="67"/>
      <c r="D436" s="25"/>
    </row>
    <row r="437" spans="1:4" ht="12.75">
      <c r="A437" s="13"/>
      <c r="C437" s="67"/>
      <c r="D437" s="25"/>
    </row>
    <row r="438" spans="1:4" ht="12.75">
      <c r="A438" s="13"/>
      <c r="C438" s="67"/>
      <c r="D438" s="25"/>
    </row>
    <row r="439" spans="1:4" ht="12.75">
      <c r="A439" s="13"/>
      <c r="C439" s="67"/>
      <c r="D439" s="25"/>
    </row>
    <row r="440" spans="1:4" ht="12.75">
      <c r="A440" s="13"/>
      <c r="C440" s="67"/>
      <c r="D440" s="25"/>
    </row>
    <row r="441" spans="1:4" ht="12.75">
      <c r="A441" s="13"/>
      <c r="C441" s="67"/>
      <c r="D441" s="25"/>
    </row>
    <row r="442" spans="1:4" ht="12.75">
      <c r="A442" s="13"/>
      <c r="C442" s="67"/>
      <c r="D442" s="25"/>
    </row>
    <row r="443" spans="1:4" ht="12.75">
      <c r="A443" s="13"/>
      <c r="C443" s="67"/>
      <c r="D443" s="25"/>
    </row>
    <row r="444" spans="1:4" ht="12.75">
      <c r="A444" s="13"/>
      <c r="C444" s="67"/>
      <c r="D444" s="25"/>
    </row>
    <row r="445" spans="1:4" ht="12.75">
      <c r="A445" s="13"/>
      <c r="C445" s="67"/>
      <c r="D445" s="25"/>
    </row>
    <row r="446" spans="1:4" ht="12.75">
      <c r="A446" s="13"/>
      <c r="C446" s="67"/>
      <c r="D446" s="25"/>
    </row>
    <row r="447" spans="1:4" ht="12.75">
      <c r="A447" s="13"/>
      <c r="C447" s="67"/>
      <c r="D447" s="25"/>
    </row>
    <row r="448" spans="1:4" ht="12.75">
      <c r="A448" s="13"/>
      <c r="C448" s="67"/>
      <c r="D448" s="25"/>
    </row>
    <row r="449" spans="1:4" ht="12.75">
      <c r="A449" s="13"/>
      <c r="C449" s="67"/>
      <c r="D449" s="25"/>
    </row>
    <row r="450" spans="1:4" ht="12.75">
      <c r="A450" s="13"/>
      <c r="C450" s="67"/>
      <c r="D450" s="25"/>
    </row>
    <row r="451" spans="1:4" ht="12.75">
      <c r="A451" s="13"/>
      <c r="C451" s="67"/>
      <c r="D451" s="25"/>
    </row>
    <row r="452" spans="1:4" ht="12.75">
      <c r="A452" s="13"/>
      <c r="C452" s="67"/>
      <c r="D452" s="25"/>
    </row>
    <row r="453" spans="1:4" ht="12.75">
      <c r="A453" s="13"/>
      <c r="C453" s="67"/>
      <c r="D453" s="25"/>
    </row>
    <row r="454" spans="1:4" ht="12.75">
      <c r="A454" s="13"/>
      <c r="C454" s="67"/>
      <c r="D454" s="25"/>
    </row>
    <row r="455" spans="1:4" ht="12.75">
      <c r="A455" s="13"/>
      <c r="C455" s="67"/>
      <c r="D455" s="25"/>
    </row>
    <row r="456" spans="1:4" ht="12.75">
      <c r="A456" s="13"/>
      <c r="C456" s="67"/>
      <c r="D456" s="25"/>
    </row>
    <row r="457" spans="1:4" ht="12.75">
      <c r="A457" s="13"/>
      <c r="C457" s="67"/>
      <c r="D457" s="25"/>
    </row>
    <row r="458" spans="1:4" ht="12.75">
      <c r="A458" s="13"/>
      <c r="C458" s="67"/>
      <c r="D458" s="25"/>
    </row>
    <row r="459" spans="1:4" ht="12.75">
      <c r="A459" s="13"/>
      <c r="C459" s="67"/>
      <c r="D459" s="25"/>
    </row>
    <row r="460" spans="1:4" ht="12.75">
      <c r="A460" s="13"/>
      <c r="C460" s="67"/>
      <c r="D460" s="25"/>
    </row>
    <row r="461" spans="1:4" ht="12.75">
      <c r="A461" s="13"/>
      <c r="C461" s="67"/>
      <c r="D461" s="25"/>
    </row>
    <row r="462" spans="1:4" ht="12.75">
      <c r="A462" s="13"/>
      <c r="C462" s="67"/>
      <c r="D462" s="25"/>
    </row>
    <row r="463" spans="1:4" ht="12.75">
      <c r="A463" s="13"/>
      <c r="C463" s="67"/>
      <c r="D463" s="25"/>
    </row>
    <row r="464" spans="1:4" ht="12.75">
      <c r="A464" s="13"/>
      <c r="C464" s="67"/>
      <c r="D464" s="25"/>
    </row>
    <row r="465" spans="1:4" ht="12.75">
      <c r="A465" s="13"/>
      <c r="C465" s="67"/>
      <c r="D465" s="25"/>
    </row>
    <row r="466" spans="1:4" ht="12.75">
      <c r="A466" s="13"/>
      <c r="C466" s="67"/>
      <c r="D466" s="25"/>
    </row>
    <row r="467" spans="1:4" ht="12.75">
      <c r="A467" s="13"/>
      <c r="C467" s="67"/>
      <c r="D467" s="25"/>
    </row>
    <row r="468" spans="1:4" ht="12.75">
      <c r="A468" s="13"/>
      <c r="C468" s="67"/>
      <c r="D468" s="25"/>
    </row>
    <row r="469" spans="1:4" ht="12.75">
      <c r="A469" s="13"/>
      <c r="C469" s="67"/>
      <c r="D469" s="25"/>
    </row>
    <row r="470" spans="1:4" ht="12.75">
      <c r="A470" s="13"/>
      <c r="C470" s="67"/>
      <c r="D470" s="25"/>
    </row>
    <row r="471" spans="1:4" ht="12.75">
      <c r="A471" s="13"/>
      <c r="C471" s="67"/>
      <c r="D471" s="25"/>
    </row>
    <row r="472" spans="1:4" ht="12.75">
      <c r="A472" s="13"/>
      <c r="C472" s="67"/>
      <c r="D472" s="25"/>
    </row>
    <row r="473" spans="1:4" ht="12.75">
      <c r="A473" s="13"/>
      <c r="C473" s="67"/>
      <c r="D473" s="25"/>
    </row>
    <row r="474" spans="1:4" ht="12.75">
      <c r="A474" s="13"/>
      <c r="C474" s="67"/>
      <c r="D474" s="25"/>
    </row>
    <row r="475" spans="1:4" ht="12.75">
      <c r="A475" s="13"/>
      <c r="C475" s="67"/>
      <c r="D475" s="25"/>
    </row>
    <row r="476" spans="1:4" ht="12.75">
      <c r="A476" s="13"/>
      <c r="C476" s="67"/>
      <c r="D476" s="25"/>
    </row>
    <row r="477" spans="1:4" ht="12.75">
      <c r="A477" s="13"/>
      <c r="C477" s="67"/>
      <c r="D477" s="25"/>
    </row>
    <row r="478" spans="1:4" ht="12.75">
      <c r="A478" s="13"/>
      <c r="C478" s="67"/>
      <c r="D478" s="25"/>
    </row>
    <row r="479" spans="1:4" ht="12.75">
      <c r="A479" s="13"/>
      <c r="C479" s="67"/>
      <c r="D479" s="25"/>
    </row>
    <row r="480" spans="1:4" ht="12.75">
      <c r="A480" s="13"/>
      <c r="C480" s="67"/>
      <c r="D480" s="25"/>
    </row>
    <row r="481" spans="1:4" ht="12.75">
      <c r="A481" s="13"/>
      <c r="C481" s="67"/>
      <c r="D481" s="25"/>
    </row>
    <row r="482" spans="1:4" ht="12.75">
      <c r="A482" s="13"/>
      <c r="C482" s="67"/>
      <c r="D482" s="25"/>
    </row>
    <row r="483" spans="1:4" ht="12.75">
      <c r="A483" s="13"/>
      <c r="C483" s="67"/>
      <c r="D483" s="25"/>
    </row>
    <row r="484" spans="1:4" ht="12.75">
      <c r="A484" s="13"/>
      <c r="C484" s="67"/>
      <c r="D484" s="25"/>
    </row>
    <row r="485" spans="1:4" ht="12.75">
      <c r="A485" s="13"/>
      <c r="C485" s="67"/>
      <c r="D485" s="25"/>
    </row>
    <row r="486" spans="1:4" ht="12.75">
      <c r="A486" s="13"/>
      <c r="C486" s="67"/>
      <c r="D486" s="25"/>
    </row>
    <row r="487" spans="1:4" ht="12.75">
      <c r="A487" s="13"/>
      <c r="C487" s="67"/>
      <c r="D487" s="25"/>
    </row>
    <row r="488" spans="1:4" ht="12.75">
      <c r="A488" s="13"/>
      <c r="C488" s="67"/>
      <c r="D488" s="25"/>
    </row>
    <row r="489" spans="1:4" ht="12.75">
      <c r="A489" s="13"/>
      <c r="C489" s="67"/>
      <c r="D489" s="25"/>
    </row>
    <row r="490" spans="1:4" ht="12.75">
      <c r="A490" s="13"/>
      <c r="C490" s="67"/>
      <c r="D490" s="25"/>
    </row>
    <row r="491" spans="1:4" ht="12.75">
      <c r="A491" s="13"/>
      <c r="C491" s="67"/>
      <c r="D491" s="25"/>
    </row>
    <row r="492" spans="1:4" ht="12.75">
      <c r="A492" s="13"/>
      <c r="C492" s="67"/>
      <c r="D492" s="25"/>
    </row>
    <row r="493" spans="1:4" ht="12.75">
      <c r="A493" s="13"/>
      <c r="C493" s="67"/>
      <c r="D493" s="25"/>
    </row>
    <row r="494" spans="1:4" ht="12.75">
      <c r="A494" s="13"/>
      <c r="C494" s="67"/>
      <c r="D494" s="25"/>
    </row>
    <row r="495" spans="1:4" ht="12.75">
      <c r="A495" s="13"/>
      <c r="C495" s="67"/>
      <c r="D495" s="25"/>
    </row>
    <row r="496" spans="1:4" ht="12.75">
      <c r="A496" s="13"/>
      <c r="C496" s="67"/>
      <c r="D496" s="25"/>
    </row>
    <row r="497" spans="1:4" ht="12.75">
      <c r="A497" s="13"/>
      <c r="C497" s="67"/>
      <c r="D497" s="25"/>
    </row>
    <row r="498" spans="1:4" ht="12.75">
      <c r="A498" s="13"/>
      <c r="C498" s="67"/>
      <c r="D498" s="25"/>
    </row>
    <row r="499" spans="1:4" ht="12.75">
      <c r="A499" s="13"/>
      <c r="C499" s="67"/>
      <c r="D499" s="25"/>
    </row>
    <row r="500" spans="1:4" ht="12.75">
      <c r="A500" s="13"/>
      <c r="C500" s="67"/>
      <c r="D500" s="25"/>
    </row>
    <row r="501" spans="1:4" ht="12.75">
      <c r="A501" s="13"/>
      <c r="C501" s="67"/>
      <c r="D501" s="25"/>
    </row>
    <row r="502" spans="1:4" ht="12.75">
      <c r="A502" s="13"/>
      <c r="C502" s="67"/>
      <c r="D502" s="25"/>
    </row>
    <row r="503" spans="1:4" ht="12.75">
      <c r="A503" s="13"/>
      <c r="C503" s="67"/>
      <c r="D503" s="25"/>
    </row>
    <row r="504" spans="1:4" ht="12.75">
      <c r="A504" s="13"/>
      <c r="C504" s="67"/>
      <c r="D504" s="25"/>
    </row>
    <row r="505" spans="1:4" ht="12.75">
      <c r="A505" s="13"/>
      <c r="C505" s="67"/>
      <c r="D505" s="25"/>
    </row>
    <row r="506" spans="1:4" ht="12.75">
      <c r="A506" s="13"/>
      <c r="C506" s="67"/>
      <c r="D506" s="25"/>
    </row>
    <row r="507" spans="1:4" ht="12.75">
      <c r="A507" s="13"/>
      <c r="C507" s="67"/>
      <c r="D507" s="25"/>
    </row>
    <row r="508" spans="1:4" ht="12.75">
      <c r="A508" s="13"/>
      <c r="C508" s="67"/>
      <c r="D508" s="25"/>
    </row>
    <row r="509" spans="1:4" ht="12.75">
      <c r="A509" s="13"/>
      <c r="C509" s="67"/>
      <c r="D509" s="25"/>
    </row>
    <row r="510" spans="1:4" ht="12.75">
      <c r="A510" s="13"/>
      <c r="C510" s="67"/>
      <c r="D510" s="25"/>
    </row>
    <row r="511" spans="1:4" ht="12.75">
      <c r="A511" s="13"/>
      <c r="C511" s="67"/>
      <c r="D511" s="25"/>
    </row>
    <row r="512" spans="1:4" ht="12.75">
      <c r="A512" s="13"/>
      <c r="C512" s="67"/>
      <c r="D512" s="25"/>
    </row>
    <row r="513" spans="1:4" ht="12.75">
      <c r="A513" s="13"/>
      <c r="C513" s="67"/>
      <c r="D513" s="25"/>
    </row>
    <row r="514" spans="1:4" ht="12.75">
      <c r="A514" s="13"/>
      <c r="C514" s="67"/>
      <c r="D514" s="25"/>
    </row>
    <row r="515" spans="1:4" ht="12.75">
      <c r="A515" s="13"/>
      <c r="C515" s="67"/>
      <c r="D515" s="25"/>
    </row>
    <row r="516" spans="1:4" ht="12.75">
      <c r="A516" s="13"/>
      <c r="C516" s="67"/>
      <c r="D516" s="25"/>
    </row>
    <row r="517" spans="1:4" ht="12.75">
      <c r="A517" s="13"/>
      <c r="C517" s="67"/>
      <c r="D517" s="25"/>
    </row>
    <row r="518" spans="1:4" ht="12.75">
      <c r="A518" s="13"/>
      <c r="C518" s="67"/>
      <c r="D518" s="25"/>
    </row>
    <row r="519" spans="1:4" ht="12.75">
      <c r="A519" s="13"/>
      <c r="C519" s="67"/>
      <c r="D519" s="25"/>
    </row>
    <row r="520" spans="1:4" ht="12.75">
      <c r="A520" s="13"/>
      <c r="C520" s="67"/>
      <c r="D520" s="25"/>
    </row>
    <row r="521" spans="1:4" ht="12.75">
      <c r="A521" s="13"/>
      <c r="C521" s="67"/>
      <c r="D521" s="25"/>
    </row>
    <row r="522" spans="1:4" ht="12.75">
      <c r="A522" s="13"/>
      <c r="C522" s="67"/>
      <c r="D522" s="25"/>
    </row>
    <row r="523" spans="1:4" ht="12.75">
      <c r="A523" s="13"/>
      <c r="C523" s="67"/>
      <c r="D523" s="25"/>
    </row>
    <row r="524" spans="1:4" ht="12.75">
      <c r="A524" s="13"/>
      <c r="C524" s="67"/>
      <c r="D524" s="25"/>
    </row>
    <row r="525" spans="1:4" ht="12.75">
      <c r="A525" s="13"/>
      <c r="C525" s="67"/>
      <c r="D525" s="25"/>
    </row>
    <row r="526" spans="1:4" ht="12.75">
      <c r="A526" s="13"/>
      <c r="C526" s="67"/>
      <c r="D526" s="25"/>
    </row>
    <row r="527" spans="1:4" ht="12.75">
      <c r="A527" s="13"/>
      <c r="C527" s="67"/>
      <c r="D527" s="25"/>
    </row>
    <row r="528" spans="1:4" ht="12.75">
      <c r="A528" s="13"/>
      <c r="C528" s="67"/>
      <c r="D528" s="25"/>
    </row>
    <row r="529" spans="1:4" ht="12.75">
      <c r="A529" s="13"/>
      <c r="C529" s="67"/>
      <c r="D529" s="25"/>
    </row>
    <row r="530" spans="1:4" ht="12.75">
      <c r="A530" s="13"/>
      <c r="C530" s="67"/>
      <c r="D530" s="25"/>
    </row>
    <row r="531" spans="1:4" ht="12.75">
      <c r="A531" s="13"/>
      <c r="C531" s="67"/>
      <c r="D531" s="25"/>
    </row>
    <row r="532" spans="1:4" ht="12.75">
      <c r="A532" s="13"/>
      <c r="C532" s="67"/>
      <c r="D532" s="25"/>
    </row>
    <row r="533" spans="1:4" ht="12.75">
      <c r="A533" s="13"/>
      <c r="C533" s="67"/>
      <c r="D533" s="25"/>
    </row>
    <row r="534" spans="1:4" ht="12.75">
      <c r="A534" s="13"/>
      <c r="C534" s="67"/>
      <c r="D534" s="25"/>
    </row>
    <row r="535" spans="1:4" ht="12.75">
      <c r="A535" s="13"/>
      <c r="C535" s="67"/>
      <c r="D535" s="25"/>
    </row>
    <row r="536" spans="1:4" ht="12.75">
      <c r="A536" s="13"/>
      <c r="C536" s="67"/>
      <c r="D536" s="25"/>
    </row>
    <row r="537" spans="1:4" ht="12.75">
      <c r="A537" s="13"/>
      <c r="C537" s="67"/>
      <c r="D537" s="25"/>
    </row>
    <row r="538" spans="1:4" ht="12.75">
      <c r="A538" s="13"/>
      <c r="C538" s="67"/>
      <c r="D538" s="25"/>
    </row>
    <row r="539" spans="1:4" ht="12.75">
      <c r="A539" s="13"/>
      <c r="C539" s="67"/>
      <c r="D539" s="25"/>
    </row>
    <row r="540" spans="1:4" ht="12.75">
      <c r="A540" s="13"/>
      <c r="C540" s="67"/>
      <c r="D540" s="25"/>
    </row>
    <row r="541" spans="1:4" ht="12.75">
      <c r="A541" s="13"/>
      <c r="C541" s="67"/>
      <c r="D541" s="25"/>
    </row>
    <row r="542" spans="1:4" ht="12.75">
      <c r="A542" s="13"/>
      <c r="C542" s="67"/>
      <c r="D542" s="25"/>
    </row>
    <row r="543" spans="1:4" ht="12.75">
      <c r="A543" s="13"/>
      <c r="C543" s="67"/>
      <c r="D543" s="25"/>
    </row>
    <row r="544" spans="1:4" ht="12.75">
      <c r="A544" s="13"/>
      <c r="C544" s="67"/>
      <c r="D544" s="25"/>
    </row>
    <row r="545" spans="1:4" ht="12.75">
      <c r="A545" s="13"/>
      <c r="C545" s="67"/>
      <c r="D545" s="25"/>
    </row>
    <row r="546" spans="1:4" ht="12.75">
      <c r="A546" s="13"/>
      <c r="C546" s="67"/>
      <c r="D546" s="25"/>
    </row>
    <row r="547" spans="1:4" ht="12.75">
      <c r="A547" s="13"/>
      <c r="C547" s="67"/>
      <c r="D547" s="25"/>
    </row>
    <row r="548" spans="1:4" ht="12.75">
      <c r="A548" s="13"/>
      <c r="C548" s="67"/>
      <c r="D548" s="25"/>
    </row>
    <row r="549" spans="1:4" ht="12.75">
      <c r="A549" s="13"/>
      <c r="C549" s="67"/>
      <c r="D549" s="25"/>
    </row>
    <row r="550" spans="1:4" ht="12.75">
      <c r="A550" s="13"/>
      <c r="C550" s="67"/>
      <c r="D550" s="25"/>
    </row>
    <row r="551" spans="1:4" ht="12.75">
      <c r="A551" s="13"/>
      <c r="C551" s="67"/>
      <c r="D551" s="25"/>
    </row>
    <row r="552" spans="1:4" ht="12.75">
      <c r="A552" s="13"/>
      <c r="C552" s="67"/>
      <c r="D552" s="25"/>
    </row>
    <row r="553" spans="1:4" ht="12.75">
      <c r="A553" s="13"/>
      <c r="C553" s="67"/>
      <c r="D553" s="25"/>
    </row>
    <row r="554" spans="1:4" ht="12.75">
      <c r="A554" s="13"/>
      <c r="C554" s="67"/>
      <c r="D554" s="25"/>
    </row>
    <row r="555" spans="1:4" ht="12.75">
      <c r="A555" s="13"/>
      <c r="C555" s="67"/>
      <c r="D555" s="25"/>
    </row>
    <row r="556" spans="1:4" ht="12.75">
      <c r="A556" s="13"/>
      <c r="C556" s="67"/>
      <c r="D556" s="25"/>
    </row>
    <row r="557" spans="1:4" ht="12.75">
      <c r="A557" s="13"/>
      <c r="C557" s="67"/>
      <c r="D557" s="25"/>
    </row>
    <row r="558" spans="1:4" ht="12.75">
      <c r="A558" s="13"/>
      <c r="C558" s="67"/>
      <c r="D558" s="25"/>
    </row>
    <row r="559" spans="1:4" ht="12.75">
      <c r="A559" s="13"/>
      <c r="C559" s="67"/>
      <c r="D559" s="25"/>
    </row>
    <row r="560" spans="1:4" ht="12.75">
      <c r="A560" s="13"/>
      <c r="C560" s="67"/>
      <c r="D560" s="25"/>
    </row>
    <row r="561" spans="1:4" ht="12.75">
      <c r="A561" s="13"/>
      <c r="C561" s="67"/>
      <c r="D561" s="25"/>
    </row>
    <row r="562" spans="1:4" ht="12.75">
      <c r="A562" s="13"/>
      <c r="C562" s="67"/>
      <c r="D562" s="25"/>
    </row>
    <row r="563" spans="1:4" ht="12.75">
      <c r="A563" s="13"/>
      <c r="C563" s="67"/>
      <c r="D563" s="25"/>
    </row>
    <row r="564" spans="1:4" ht="12.75">
      <c r="A564" s="13"/>
      <c r="C564" s="67"/>
      <c r="D564" s="25"/>
    </row>
    <row r="565" spans="1:4" ht="12.75">
      <c r="A565" s="13"/>
      <c r="C565" s="67"/>
      <c r="D565" s="25"/>
    </row>
    <row r="566" spans="1:4" ht="12.75">
      <c r="A566" s="13"/>
      <c r="C566" s="67"/>
      <c r="D566" s="25"/>
    </row>
    <row r="567" spans="1:4" ht="12.75">
      <c r="A567" s="13"/>
      <c r="C567" s="67"/>
      <c r="D567" s="25"/>
    </row>
    <row r="568" spans="1:4" ht="12.75">
      <c r="A568" s="13"/>
      <c r="C568" s="67"/>
      <c r="D568" s="25"/>
    </row>
    <row r="569" spans="1:4" ht="12.75">
      <c r="A569" s="13"/>
      <c r="C569" s="67"/>
      <c r="D569" s="25"/>
    </row>
    <row r="570" spans="1:4" ht="12.75">
      <c r="A570" s="13"/>
      <c r="C570" s="67"/>
      <c r="D570" s="25"/>
    </row>
    <row r="571" spans="1:4" ht="12.75">
      <c r="A571" s="13"/>
      <c r="C571" s="67"/>
      <c r="D571" s="25"/>
    </row>
    <row r="572" spans="1:4" ht="12.75">
      <c r="A572" s="13"/>
      <c r="C572" s="67"/>
      <c r="D572" s="25"/>
    </row>
    <row r="573" spans="1:4" ht="12.75">
      <c r="A573" s="13"/>
      <c r="C573" s="67"/>
      <c r="D573" s="25"/>
    </row>
    <row r="574" spans="1:4" ht="12.75">
      <c r="A574" s="13"/>
      <c r="C574" s="67"/>
      <c r="D574" s="25"/>
    </row>
    <row r="575" spans="1:4" ht="12.75">
      <c r="A575" s="13"/>
      <c r="C575" s="67"/>
      <c r="D575" s="25"/>
    </row>
    <row r="576" spans="1:4" ht="12.75">
      <c r="A576" s="13"/>
      <c r="C576" s="67"/>
      <c r="D576" s="25"/>
    </row>
    <row r="577" spans="1:4" ht="12.75">
      <c r="A577" s="13"/>
      <c r="C577" s="67"/>
      <c r="D577" s="25"/>
    </row>
    <row r="578" spans="1:4" ht="12.75">
      <c r="A578" s="13"/>
      <c r="C578" s="67"/>
      <c r="D578" s="25"/>
    </row>
    <row r="579" spans="1:4" ht="12.75">
      <c r="A579" s="13"/>
      <c r="C579" s="67"/>
      <c r="D579" s="25"/>
    </row>
    <row r="580" spans="1:4" ht="12.75">
      <c r="A580" s="13"/>
      <c r="C580" s="67"/>
      <c r="D580" s="25"/>
    </row>
    <row r="581" spans="1:4" ht="12.75">
      <c r="A581" s="13"/>
      <c r="C581" s="67"/>
      <c r="D581" s="25"/>
    </row>
    <row r="582" spans="1:4" ht="12.75">
      <c r="A582" s="13"/>
      <c r="C582" s="67"/>
      <c r="D582" s="25"/>
    </row>
    <row r="583" spans="1:4" ht="12.75">
      <c r="A583" s="13"/>
      <c r="C583" s="67"/>
      <c r="D583" s="25"/>
    </row>
    <row r="584" spans="1:4" ht="12.75">
      <c r="A584" s="13"/>
      <c r="C584" s="67"/>
      <c r="D584" s="25"/>
    </row>
    <row r="585" spans="1:4" ht="12.75">
      <c r="A585" s="13"/>
      <c r="C585" s="67"/>
      <c r="D585" s="25"/>
    </row>
    <row r="586" spans="1:4" ht="12.75">
      <c r="A586" s="13"/>
      <c r="C586" s="67"/>
      <c r="D586" s="25"/>
    </row>
    <row r="587" spans="1:4" ht="12.75">
      <c r="A587" s="13"/>
      <c r="C587" s="67"/>
      <c r="D587" s="25"/>
    </row>
    <row r="588" spans="1:4" ht="12.75">
      <c r="A588" s="13"/>
      <c r="C588" s="67"/>
      <c r="D588" s="25"/>
    </row>
    <row r="589" spans="1:4" ht="12.75">
      <c r="A589" s="13"/>
      <c r="C589" s="67"/>
      <c r="D589" s="25"/>
    </row>
    <row r="590" spans="1:4" ht="12.75">
      <c r="A590" s="13"/>
      <c r="C590" s="67"/>
      <c r="D590" s="25"/>
    </row>
    <row r="591" spans="1:4" ht="12.75">
      <c r="A591" s="13"/>
      <c r="C591" s="67"/>
      <c r="D591" s="25"/>
    </row>
    <row r="592" spans="1:4" ht="12.75">
      <c r="A592" s="13"/>
      <c r="C592" s="67"/>
      <c r="D592" s="25"/>
    </row>
    <row r="593" spans="1:4" ht="12.75">
      <c r="A593" s="13"/>
      <c r="C593" s="67"/>
      <c r="D593" s="25"/>
    </row>
    <row r="594" spans="1:4" ht="12.75">
      <c r="A594" s="13"/>
      <c r="C594" s="67"/>
      <c r="D594" s="25"/>
    </row>
    <row r="595" spans="1:4" ht="12.75">
      <c r="A595" s="13"/>
      <c r="C595" s="67"/>
      <c r="D595" s="25"/>
    </row>
    <row r="596" spans="1:4" ht="12.75">
      <c r="A596" s="13"/>
      <c r="C596" s="67"/>
      <c r="D596" s="25"/>
    </row>
    <row r="597" spans="1:4" ht="12.75">
      <c r="A597" s="13"/>
      <c r="C597" s="67"/>
      <c r="D597" s="25"/>
    </row>
    <row r="598" spans="1:4" ht="12.75">
      <c r="A598" s="13"/>
      <c r="C598" s="67"/>
      <c r="D598" s="25"/>
    </row>
    <row r="599" spans="1:4" ht="12.75">
      <c r="A599" s="13"/>
      <c r="C599" s="67"/>
      <c r="D599" s="25"/>
    </row>
    <row r="600" spans="1:4" ht="12.75">
      <c r="A600" s="13"/>
      <c r="C600" s="67"/>
      <c r="D600" s="25"/>
    </row>
    <row r="601" spans="1:4" ht="12.75">
      <c r="A601" s="13"/>
      <c r="C601" s="67"/>
      <c r="D601" s="25"/>
    </row>
    <row r="602" spans="1:4" ht="12.75">
      <c r="A602" s="13"/>
      <c r="C602" s="67"/>
      <c r="D602" s="25"/>
    </row>
    <row r="603" spans="1:4" ht="12.75">
      <c r="A603" s="13"/>
      <c r="C603" s="67"/>
      <c r="D603" s="25"/>
    </row>
    <row r="604" spans="1:4" ht="12.75">
      <c r="A604" s="13"/>
      <c r="C604" s="67"/>
      <c r="D604" s="25"/>
    </row>
    <row r="605" spans="1:4" ht="12.75">
      <c r="A605" s="13"/>
      <c r="C605" s="67"/>
      <c r="D605" s="25"/>
    </row>
    <row r="606" spans="1:4" ht="12.75">
      <c r="A606" s="13"/>
      <c r="C606" s="67"/>
      <c r="D606" s="25"/>
    </row>
    <row r="607" spans="1:4" ht="12.75">
      <c r="A607" s="13"/>
      <c r="C607" s="67"/>
      <c r="D607" s="25"/>
    </row>
    <row r="608" spans="1:4" ht="12.75">
      <c r="A608" s="13"/>
      <c r="C608" s="67"/>
      <c r="D608" s="25"/>
    </row>
    <row r="609" spans="1:4" ht="12.75">
      <c r="A609" s="13"/>
      <c r="C609" s="67"/>
      <c r="D609" s="25"/>
    </row>
    <row r="610" spans="1:4" ht="12.75">
      <c r="A610" s="13"/>
      <c r="C610" s="67"/>
      <c r="D610" s="25"/>
    </row>
    <row r="611" spans="1:4" ht="12.75">
      <c r="A611" s="13"/>
      <c r="C611" s="67"/>
      <c r="D611" s="25"/>
    </row>
    <row r="612" spans="1:4" ht="12.75">
      <c r="A612" s="13"/>
      <c r="C612" s="67"/>
      <c r="D612" s="25"/>
    </row>
    <row r="613" spans="1:4" ht="12.75">
      <c r="A613" s="13"/>
      <c r="C613" s="67"/>
      <c r="D613" s="25"/>
    </row>
    <row r="614" spans="1:4" ht="12.75">
      <c r="A614" s="13"/>
      <c r="C614" s="67"/>
      <c r="D614" s="25"/>
    </row>
    <row r="615" spans="1:4" ht="12.75">
      <c r="A615" s="13"/>
      <c r="C615" s="67"/>
      <c r="D615" s="25"/>
    </row>
    <row r="616" spans="1:4" ht="12.75">
      <c r="A616" s="13"/>
      <c r="C616" s="67"/>
      <c r="D616" s="25"/>
    </row>
    <row r="617" spans="1:4" ht="12.75">
      <c r="A617" s="13"/>
      <c r="C617" s="67"/>
      <c r="D617" s="25"/>
    </row>
    <row r="618" spans="1:4" ht="12.75">
      <c r="A618" s="13"/>
      <c r="C618" s="67"/>
      <c r="D618" s="25"/>
    </row>
    <row r="619" spans="1:4" ht="12.75">
      <c r="A619" s="13"/>
      <c r="C619" s="67"/>
      <c r="D619" s="25"/>
    </row>
    <row r="620" spans="1:4" ht="12.75">
      <c r="A620" s="13"/>
      <c r="C620" s="67"/>
      <c r="D620" s="25"/>
    </row>
    <row r="621" spans="1:4" ht="12.75">
      <c r="A621" s="13"/>
      <c r="C621" s="67"/>
      <c r="D621" s="25"/>
    </row>
    <row r="622" spans="1:4" ht="12.75">
      <c r="A622" s="13"/>
      <c r="C622" s="67"/>
      <c r="D622" s="25"/>
    </row>
    <row r="623" spans="1:4" ht="12.75">
      <c r="A623" s="13"/>
      <c r="C623" s="67"/>
      <c r="D623" s="25"/>
    </row>
    <row r="624" spans="1:4" ht="12.75">
      <c r="A624" s="13"/>
      <c r="C624" s="67"/>
      <c r="D624" s="25"/>
    </row>
    <row r="625" spans="1:4" ht="12.75">
      <c r="A625" s="13"/>
      <c r="C625" s="67"/>
      <c r="D625" s="25"/>
    </row>
    <row r="626" spans="1:4" ht="12.75">
      <c r="A626" s="13"/>
      <c r="C626" s="67"/>
      <c r="D626" s="25"/>
    </row>
    <row r="627" spans="1:4" ht="12.75">
      <c r="A627" s="13"/>
      <c r="C627" s="67"/>
      <c r="D627" s="25"/>
    </row>
    <row r="628" spans="1:4" ht="12.75">
      <c r="A628" s="13"/>
      <c r="C628" s="67"/>
      <c r="D628" s="25"/>
    </row>
    <row r="629" spans="1:4" ht="12.75">
      <c r="A629" s="13"/>
      <c r="C629" s="67"/>
      <c r="D629" s="25"/>
    </row>
    <row r="630" spans="1:4" ht="12.75">
      <c r="A630" s="13"/>
      <c r="C630" s="67"/>
      <c r="D630" s="25"/>
    </row>
    <row r="631" spans="1:4" ht="12.75">
      <c r="A631" s="13"/>
      <c r="C631" s="67"/>
      <c r="D631" s="25"/>
    </row>
    <row r="632" spans="1:4" ht="12.75">
      <c r="A632" s="13"/>
      <c r="C632" s="67"/>
      <c r="D632" s="25"/>
    </row>
    <row r="633" spans="1:4" ht="12.75">
      <c r="A633" s="13"/>
      <c r="C633" s="67"/>
      <c r="D633" s="25"/>
    </row>
    <row r="634" spans="1:4" ht="12.75">
      <c r="A634" s="13"/>
      <c r="C634" s="67"/>
      <c r="D634" s="25"/>
    </row>
    <row r="635" spans="1:4" ht="12.75">
      <c r="A635" s="13"/>
      <c r="C635" s="67"/>
      <c r="D635" s="25"/>
    </row>
    <row r="636" spans="1:4" ht="12.75">
      <c r="A636" s="13"/>
      <c r="C636" s="67"/>
      <c r="D636" s="25"/>
    </row>
    <row r="637" spans="1:4" ht="12.75">
      <c r="A637" s="13"/>
      <c r="C637" s="67"/>
      <c r="D637" s="25"/>
    </row>
    <row r="638" spans="1:4" ht="12.75">
      <c r="A638" s="13"/>
      <c r="C638" s="67"/>
      <c r="D638" s="25"/>
    </row>
    <row r="639" spans="1:4" ht="12.75">
      <c r="A639" s="13"/>
      <c r="C639" s="67"/>
      <c r="D639" s="25"/>
    </row>
    <row r="640" spans="1:4" ht="12.75">
      <c r="A640" s="13"/>
      <c r="C640" s="67"/>
      <c r="D640" s="25"/>
    </row>
    <row r="641" spans="1:4" ht="12.75">
      <c r="A641" s="13"/>
      <c r="C641" s="67"/>
      <c r="D641" s="25"/>
    </row>
    <row r="642" spans="1:4" ht="12.75">
      <c r="A642" s="13"/>
      <c r="C642" s="67"/>
      <c r="D642" s="25"/>
    </row>
    <row r="643" spans="1:4" ht="12.75">
      <c r="A643" s="13"/>
      <c r="C643" s="67"/>
      <c r="D643" s="25"/>
    </row>
    <row r="644" spans="1:4" ht="12.75">
      <c r="A644" s="13"/>
      <c r="C644" s="67"/>
      <c r="D644" s="25"/>
    </row>
    <row r="645" spans="1:4" ht="12.75">
      <c r="A645" s="13"/>
      <c r="C645" s="67"/>
      <c r="D645" s="25"/>
    </row>
    <row r="646" spans="1:4" ht="12.75">
      <c r="A646" s="13"/>
      <c r="C646" s="67"/>
      <c r="D646" s="25"/>
    </row>
    <row r="647" spans="1:4" ht="12.75">
      <c r="A647" s="13"/>
      <c r="C647" s="67"/>
      <c r="D647" s="25"/>
    </row>
    <row r="648" spans="1:4" ht="12.75">
      <c r="A648" s="13"/>
      <c r="C648" s="67"/>
      <c r="D648" s="25"/>
    </row>
    <row r="649" spans="1:4" ht="12.75">
      <c r="A649" s="13"/>
      <c r="C649" s="67"/>
      <c r="D649" s="25"/>
    </row>
    <row r="650" spans="1:4" ht="12.75">
      <c r="A650" s="13"/>
      <c r="C650" s="67"/>
      <c r="D650" s="25"/>
    </row>
    <row r="651" spans="1:4" ht="12.75">
      <c r="A651" s="13"/>
      <c r="C651" s="67"/>
      <c r="D651" s="25"/>
    </row>
    <row r="652" spans="1:4" ht="12.75">
      <c r="A652" s="13"/>
      <c r="C652" s="67"/>
      <c r="D652" s="25"/>
    </row>
    <row r="653" spans="1:4" ht="12.75">
      <c r="A653" s="13"/>
      <c r="C653" s="67"/>
      <c r="D653" s="25"/>
    </row>
    <row r="654" spans="1:4" ht="12.75">
      <c r="A654" s="13"/>
      <c r="C654" s="67"/>
      <c r="D654" s="25"/>
    </row>
    <row r="655" spans="1:4" ht="12.75">
      <c r="A655" s="13"/>
      <c r="C655" s="67"/>
      <c r="D655" s="25"/>
    </row>
    <row r="656" spans="1:4" ht="12.75">
      <c r="A656" s="13"/>
      <c r="C656" s="67"/>
      <c r="D656" s="25"/>
    </row>
    <row r="657" spans="1:4" ht="12.75">
      <c r="A657" s="13"/>
      <c r="C657" s="67"/>
      <c r="D657" s="25"/>
    </row>
    <row r="658" spans="1:4" ht="12.75">
      <c r="A658" s="13"/>
      <c r="C658" s="67"/>
      <c r="D658" s="25"/>
    </row>
    <row r="659" spans="1:4" ht="12.75">
      <c r="A659" s="13"/>
      <c r="C659" s="67"/>
      <c r="D659" s="25"/>
    </row>
    <row r="660" spans="1:4" ht="12.75">
      <c r="A660" s="13"/>
      <c r="C660" s="67"/>
      <c r="D660" s="25"/>
    </row>
    <row r="661" spans="1:4" ht="12.75">
      <c r="A661" s="13"/>
      <c r="C661" s="67"/>
      <c r="D661" s="25"/>
    </row>
    <row r="662" spans="1:4" ht="12.75">
      <c r="A662" s="13"/>
      <c r="C662" s="67"/>
      <c r="D662" s="25"/>
    </row>
    <row r="663" spans="1:4" ht="12.75">
      <c r="A663" s="13"/>
      <c r="C663" s="67"/>
      <c r="D663" s="25"/>
    </row>
    <row r="664" spans="1:4" ht="12.75">
      <c r="A664" s="13"/>
      <c r="C664" s="67"/>
      <c r="D664" s="25"/>
    </row>
    <row r="665" spans="1:4" ht="12.75">
      <c r="A665" s="13"/>
      <c r="C665" s="67"/>
      <c r="D665" s="25"/>
    </row>
    <row r="666" spans="1:4" ht="12.75">
      <c r="A666" s="13"/>
      <c r="C666" s="67"/>
      <c r="D666" s="25"/>
    </row>
    <row r="667" spans="1:4" ht="12.75">
      <c r="A667" s="13"/>
      <c r="C667" s="67"/>
      <c r="D667" s="25"/>
    </row>
    <row r="668" spans="1:4" ht="12.75">
      <c r="A668" s="13"/>
      <c r="C668" s="67"/>
      <c r="D668" s="25"/>
    </row>
    <row r="669" spans="1:4" ht="12.75">
      <c r="A669" s="13"/>
      <c r="C669" s="67"/>
      <c r="D669" s="25"/>
    </row>
    <row r="670" spans="1:4" ht="12.75">
      <c r="A670" s="13"/>
      <c r="C670" s="67"/>
      <c r="D670" s="25"/>
    </row>
    <row r="671" spans="1:4" ht="12.75">
      <c r="A671" s="13"/>
      <c r="C671" s="67"/>
      <c r="D671" s="25"/>
    </row>
    <row r="672" spans="1:4" ht="12.75">
      <c r="A672" s="13"/>
      <c r="C672" s="67"/>
      <c r="D672" s="25"/>
    </row>
    <row r="673" spans="1:4" ht="12.75">
      <c r="A673" s="13"/>
      <c r="C673" s="67"/>
      <c r="D673" s="25"/>
    </row>
    <row r="674" spans="1:4" ht="12.75">
      <c r="A674" s="13"/>
      <c r="C674" s="67"/>
      <c r="D674" s="25"/>
    </row>
    <row r="675" spans="1:4" ht="12.75">
      <c r="A675" s="13"/>
      <c r="C675" s="67"/>
      <c r="D675" s="25"/>
    </row>
    <row r="676" spans="1:4" ht="12.75">
      <c r="A676" s="13"/>
      <c r="C676" s="67"/>
      <c r="D676" s="25"/>
    </row>
    <row r="677" spans="1:4" ht="12.75">
      <c r="A677" s="13"/>
      <c r="C677" s="67"/>
      <c r="D677" s="25"/>
    </row>
    <row r="678" spans="1:4" ht="12.75">
      <c r="A678" s="13"/>
      <c r="C678" s="67"/>
      <c r="D678" s="25"/>
    </row>
    <row r="679" spans="1:4" ht="12.75">
      <c r="A679" s="13"/>
      <c r="C679" s="67"/>
      <c r="D679" s="25"/>
    </row>
    <row r="680" spans="1:4" ht="12.75">
      <c r="A680" s="13"/>
      <c r="C680" s="67"/>
      <c r="D680" s="25"/>
    </row>
    <row r="681" spans="1:4" ht="12.75">
      <c r="A681" s="13"/>
      <c r="C681" s="67"/>
      <c r="D681" s="25"/>
    </row>
    <row r="682" spans="1:4" ht="12.75">
      <c r="A682" s="13"/>
      <c r="C682" s="67"/>
      <c r="D682" s="25"/>
    </row>
    <row r="683" spans="1:4" ht="12.75">
      <c r="A683" s="13"/>
      <c r="C683" s="67"/>
      <c r="D683" s="25"/>
    </row>
    <row r="684" spans="1:4" ht="12.75">
      <c r="A684" s="13"/>
      <c r="C684" s="67"/>
      <c r="D684" s="25"/>
    </row>
    <row r="685" spans="1:4" ht="12.75">
      <c r="A685" s="13"/>
      <c r="C685" s="67"/>
      <c r="D685" s="25"/>
    </row>
    <row r="686" spans="1:4" ht="12.75">
      <c r="A686" s="13"/>
      <c r="C686" s="67"/>
      <c r="D686" s="25"/>
    </row>
    <row r="687" spans="1:4" ht="12.75">
      <c r="A687" s="13"/>
      <c r="C687" s="67"/>
      <c r="D687" s="25"/>
    </row>
    <row r="688" spans="1:4" ht="12.75">
      <c r="A688" s="13"/>
      <c r="C688" s="67"/>
      <c r="D688" s="25"/>
    </row>
    <row r="689" spans="1:4" ht="12.75">
      <c r="A689" s="13"/>
      <c r="C689" s="67"/>
      <c r="D689" s="25"/>
    </row>
    <row r="690" spans="1:4" ht="12.75">
      <c r="A690" s="13"/>
      <c r="C690" s="67"/>
      <c r="D690" s="25"/>
    </row>
    <row r="691" spans="1:4" ht="12.75">
      <c r="A691" s="13"/>
      <c r="C691" s="67"/>
      <c r="D691" s="25"/>
    </row>
    <row r="692" spans="1:4" ht="12.75">
      <c r="A692" s="13"/>
      <c r="C692" s="67"/>
      <c r="D692" s="25"/>
    </row>
    <row r="693" spans="1:4" ht="12.75">
      <c r="A693" s="13"/>
      <c r="C693" s="67"/>
      <c r="D693" s="25"/>
    </row>
    <row r="694" spans="1:4" ht="12.75">
      <c r="A694" s="13"/>
      <c r="C694" s="67"/>
      <c r="D694" s="25"/>
    </row>
    <row r="695" spans="1:4" ht="12.75">
      <c r="A695" s="13"/>
      <c r="C695" s="67"/>
      <c r="D695" s="25"/>
    </row>
    <row r="696" spans="1:4" ht="12.75">
      <c r="A696" s="13"/>
      <c r="C696" s="67"/>
      <c r="D696" s="25"/>
    </row>
    <row r="697" spans="1:4" ht="12.75">
      <c r="A697" s="13"/>
      <c r="C697" s="67"/>
      <c r="D697" s="25"/>
    </row>
    <row r="698" spans="1:4" ht="12.75">
      <c r="A698" s="13"/>
      <c r="C698" s="67"/>
      <c r="D698" s="25"/>
    </row>
    <row r="699" spans="1:4" ht="12.75">
      <c r="A699" s="13"/>
      <c r="C699" s="67"/>
      <c r="D699" s="25"/>
    </row>
    <row r="700" spans="1:4" ht="12.75">
      <c r="A700" s="13"/>
      <c r="C700" s="67"/>
      <c r="D700" s="25"/>
    </row>
    <row r="701" spans="1:4" ht="12.75">
      <c r="A701" s="13"/>
      <c r="C701" s="67"/>
      <c r="D701" s="25"/>
    </row>
    <row r="702" spans="1:4" ht="12.75">
      <c r="A702" s="13"/>
      <c r="C702" s="67"/>
      <c r="D702" s="25"/>
    </row>
    <row r="703" spans="1:4" ht="12.75">
      <c r="A703" s="13"/>
      <c r="C703" s="67"/>
      <c r="D703" s="25"/>
    </row>
    <row r="704" spans="1:4" ht="12.75">
      <c r="A704" s="13"/>
      <c r="C704" s="67"/>
      <c r="D704" s="25"/>
    </row>
    <row r="705" spans="1:4" ht="12.75">
      <c r="A705" s="13"/>
      <c r="C705" s="67"/>
      <c r="D705" s="25"/>
    </row>
    <row r="706" spans="1:4" ht="12.75">
      <c r="A706" s="13"/>
      <c r="C706" s="67"/>
      <c r="D706" s="25"/>
    </row>
    <row r="707" spans="1:4" ht="12.75">
      <c r="A707" s="13"/>
      <c r="C707" s="67"/>
      <c r="D707" s="25"/>
    </row>
    <row r="708" spans="1:4" ht="12.75">
      <c r="A708" s="13"/>
      <c r="C708" s="67"/>
      <c r="D708" s="25"/>
    </row>
    <row r="709" spans="1:4" ht="12.75">
      <c r="A709" s="13"/>
      <c r="C709" s="67"/>
      <c r="D709" s="25"/>
    </row>
    <row r="710" spans="1:4" ht="12.75">
      <c r="A710" s="13"/>
      <c r="C710" s="67"/>
      <c r="D710" s="25"/>
    </row>
    <row r="711" spans="1:4" ht="12.75">
      <c r="A711" s="13"/>
      <c r="C711" s="67"/>
      <c r="D711" s="25"/>
    </row>
    <row r="712" spans="1:4" ht="12.75">
      <c r="A712" s="13"/>
      <c r="C712" s="67"/>
      <c r="D712" s="25"/>
    </row>
    <row r="713" spans="1:4" ht="12.75">
      <c r="A713" s="13"/>
      <c r="C713" s="67"/>
      <c r="D713" s="25"/>
    </row>
    <row r="714" spans="1:4" ht="12.75">
      <c r="A714" s="13"/>
      <c r="C714" s="67"/>
      <c r="D714" s="25"/>
    </row>
    <row r="715" spans="1:4" ht="12.75">
      <c r="A715" s="13"/>
      <c r="C715" s="67"/>
      <c r="D715" s="25"/>
    </row>
    <row r="716" spans="1:4" ht="12.75">
      <c r="A716" s="13"/>
      <c r="C716" s="67"/>
      <c r="D716" s="25"/>
    </row>
    <row r="717" spans="1:4" ht="12.75">
      <c r="A717" s="13"/>
      <c r="C717" s="67"/>
      <c r="D717" s="25"/>
    </row>
    <row r="718" spans="1:4" ht="12.75">
      <c r="A718" s="13"/>
      <c r="C718" s="67"/>
      <c r="D718" s="25"/>
    </row>
    <row r="719" spans="1:4" ht="12.75">
      <c r="A719" s="13"/>
      <c r="C719" s="67"/>
      <c r="D719" s="25"/>
    </row>
    <row r="720" spans="1:4" ht="12.75">
      <c r="A720" s="13"/>
      <c r="C720" s="67"/>
      <c r="D720" s="25"/>
    </row>
    <row r="721" spans="1:4" ht="12.75">
      <c r="A721" s="13"/>
      <c r="C721" s="67"/>
      <c r="D721" s="25"/>
    </row>
    <row r="722" spans="1:4" ht="12.75">
      <c r="A722" s="13"/>
      <c r="C722" s="67"/>
      <c r="D722" s="25"/>
    </row>
    <row r="723" spans="1:4" ht="12.75">
      <c r="A723" s="13"/>
      <c r="C723" s="67"/>
      <c r="D723" s="25"/>
    </row>
    <row r="724" spans="1:4" ht="12.75">
      <c r="A724" s="13"/>
      <c r="C724" s="67"/>
      <c r="D724" s="25"/>
    </row>
    <row r="725" spans="1:4" ht="12.75">
      <c r="A725" s="13"/>
      <c r="C725" s="67"/>
      <c r="D725" s="25"/>
    </row>
    <row r="726" spans="1:4" ht="12.75">
      <c r="A726" s="13"/>
      <c r="C726" s="67"/>
      <c r="D726" s="25"/>
    </row>
    <row r="727" spans="1:4" ht="12.75">
      <c r="A727" s="13"/>
      <c r="C727" s="67"/>
      <c r="D727" s="25"/>
    </row>
    <row r="728" spans="1:4" ht="12.75">
      <c r="A728" s="13"/>
      <c r="C728" s="67"/>
      <c r="D728" s="25"/>
    </row>
    <row r="729" spans="1:4" ht="12.75">
      <c r="A729" s="13"/>
      <c r="C729" s="67"/>
      <c r="D729" s="25"/>
    </row>
    <row r="730" spans="1:4" ht="12.75">
      <c r="A730" s="13"/>
      <c r="C730" s="67"/>
      <c r="D730" s="25"/>
    </row>
    <row r="731" spans="1:4" ht="12.75">
      <c r="A731" s="13"/>
      <c r="C731" s="67"/>
      <c r="D731" s="25"/>
    </row>
    <row r="732" spans="1:4" ht="12.75">
      <c r="A732" s="13"/>
      <c r="C732" s="67"/>
      <c r="D732" s="25"/>
    </row>
    <row r="733" spans="1:4" ht="12.75">
      <c r="A733" s="13"/>
      <c r="C733" s="67"/>
      <c r="D733" s="25"/>
    </row>
    <row r="734" spans="1:4" ht="12.75">
      <c r="A734" s="13"/>
      <c r="C734" s="67"/>
      <c r="D734" s="25"/>
    </row>
    <row r="735" spans="1:4" ht="12.75">
      <c r="A735" s="13"/>
      <c r="C735" s="67"/>
      <c r="D735" s="25"/>
    </row>
    <row r="736" spans="1:4" ht="12.75">
      <c r="A736" s="13"/>
      <c r="C736" s="67"/>
      <c r="D736" s="25"/>
    </row>
    <row r="737" spans="1:4" ht="12.75">
      <c r="A737" s="13"/>
      <c r="C737" s="67"/>
      <c r="D737" s="25"/>
    </row>
    <row r="738" spans="1:4" ht="12.75">
      <c r="A738" s="13"/>
      <c r="C738" s="67"/>
      <c r="D738" s="25"/>
    </row>
    <row r="739" spans="1:4" ht="12.75">
      <c r="A739" s="13"/>
      <c r="C739" s="67"/>
      <c r="D739" s="25"/>
    </row>
    <row r="740" spans="1:4" ht="12.75">
      <c r="A740" s="13"/>
      <c r="C740" s="67"/>
      <c r="D740" s="25"/>
    </row>
    <row r="741" spans="1:4" ht="12.75">
      <c r="A741" s="13"/>
      <c r="C741" s="67"/>
      <c r="D741" s="25"/>
    </row>
    <row r="742" spans="1:4" ht="12.75">
      <c r="A742" s="13"/>
      <c r="C742" s="67"/>
      <c r="D742" s="25"/>
    </row>
    <row r="743" spans="1:4" ht="12.75">
      <c r="A743" s="13"/>
      <c r="C743" s="67"/>
      <c r="D743" s="25"/>
    </row>
    <row r="744" spans="1:4" ht="12.75">
      <c r="A744" s="13"/>
      <c r="C744" s="67"/>
      <c r="D744" s="25"/>
    </row>
    <row r="745" spans="1:4" ht="12.75">
      <c r="A745" s="13"/>
      <c r="C745" s="67"/>
      <c r="D745" s="25"/>
    </row>
    <row r="746" spans="1:4" ht="12.75">
      <c r="A746" s="13"/>
      <c r="C746" s="67"/>
      <c r="D746" s="25"/>
    </row>
    <row r="747" spans="1:4" ht="12.75">
      <c r="A747" s="13"/>
      <c r="C747" s="67"/>
      <c r="D747" s="25"/>
    </row>
    <row r="748" spans="1:4" ht="12.75">
      <c r="A748" s="13"/>
      <c r="C748" s="67"/>
      <c r="D748" s="25"/>
    </row>
    <row r="749" spans="1:4" ht="12.75">
      <c r="A749" s="13"/>
      <c r="C749" s="67"/>
      <c r="D749" s="25"/>
    </row>
    <row r="750" spans="1:4" ht="12.75">
      <c r="A750" s="13"/>
      <c r="C750" s="67"/>
      <c r="D750" s="25"/>
    </row>
    <row r="751" spans="1:4" ht="12.75">
      <c r="A751" s="13"/>
      <c r="C751" s="67"/>
      <c r="D751" s="25"/>
    </row>
    <row r="752" spans="1:4" ht="12.75">
      <c r="A752" s="13"/>
      <c r="C752" s="67"/>
      <c r="D752" s="25"/>
    </row>
    <row r="753" spans="1:4" ht="12.75">
      <c r="A753" s="13"/>
      <c r="C753" s="67"/>
      <c r="D753" s="25"/>
    </row>
    <row r="754" spans="1:4" ht="12.75">
      <c r="A754" s="13"/>
      <c r="C754" s="67"/>
      <c r="D754" s="25"/>
    </row>
    <row r="755" spans="1:4" ht="12.75">
      <c r="A755" s="13"/>
      <c r="C755" s="67"/>
      <c r="D755" s="25"/>
    </row>
    <row r="756" spans="1:4" ht="12.75">
      <c r="A756" s="13"/>
      <c r="C756" s="67"/>
      <c r="D756" s="25"/>
    </row>
    <row r="757" spans="1:4" ht="12.75">
      <c r="A757" s="13"/>
      <c r="C757" s="67"/>
      <c r="D757" s="25"/>
    </row>
    <row r="758" spans="1:4" ht="12.75">
      <c r="A758" s="13"/>
      <c r="C758" s="67"/>
      <c r="D758" s="25"/>
    </row>
    <row r="759" spans="1:4" ht="12.75">
      <c r="A759" s="13"/>
      <c r="C759" s="67"/>
      <c r="D759" s="25"/>
    </row>
    <row r="760" spans="1:4" ht="12.75">
      <c r="A760" s="13"/>
      <c r="C760" s="67"/>
      <c r="D760" s="25"/>
    </row>
    <row r="761" spans="1:4" ht="12.75">
      <c r="A761" s="13"/>
      <c r="C761" s="67"/>
      <c r="D761" s="25"/>
    </row>
    <row r="762" spans="1:4" ht="12.75">
      <c r="A762" s="13"/>
      <c r="C762" s="67"/>
      <c r="D762" s="25"/>
    </row>
  </sheetData>
  <sheetProtection/>
  <mergeCells count="40">
    <mergeCell ref="A56:D56"/>
    <mergeCell ref="A36:D36"/>
    <mergeCell ref="A126:D126"/>
    <mergeCell ref="A108:D108"/>
    <mergeCell ref="A100:D100"/>
    <mergeCell ref="A99:C99"/>
    <mergeCell ref="A87:C87"/>
    <mergeCell ref="A70:D70"/>
    <mergeCell ref="A107:C107"/>
    <mergeCell ref="A125:C125"/>
    <mergeCell ref="A84:C84"/>
    <mergeCell ref="A129:C129"/>
    <mergeCell ref="A239:C239"/>
    <mergeCell ref="A169:C169"/>
    <mergeCell ref="A182:C182"/>
    <mergeCell ref="A195:C195"/>
    <mergeCell ref="A208:C208"/>
    <mergeCell ref="A221:C221"/>
    <mergeCell ref="A235:C235"/>
    <mergeCell ref="A170:D170"/>
    <mergeCell ref="A3:D3"/>
    <mergeCell ref="A5:D5"/>
    <mergeCell ref="A88:D88"/>
    <mergeCell ref="A85:D85"/>
    <mergeCell ref="A131:D131"/>
    <mergeCell ref="A151:D151"/>
    <mergeCell ref="A35:C35"/>
    <mergeCell ref="A150:C150"/>
    <mergeCell ref="A55:C55"/>
    <mergeCell ref="A69:C69"/>
    <mergeCell ref="B242:C242"/>
    <mergeCell ref="B243:C243"/>
    <mergeCell ref="A118:C118"/>
    <mergeCell ref="A119:D119"/>
    <mergeCell ref="A133:D133"/>
    <mergeCell ref="A236:D236"/>
    <mergeCell ref="A196:D196"/>
    <mergeCell ref="A209:D209"/>
    <mergeCell ref="A222:D222"/>
    <mergeCell ref="A183:D183"/>
  </mergeCells>
  <printOptions horizontalCentered="1"/>
  <pageMargins left="0.5905511811023623" right="0" top="0.3937007874015748" bottom="0.1968503937007874" header="0.7086614173228347" footer="0.5118110236220472"/>
  <pageSetup horizontalDpi="600" verticalDpi="600" orientation="portrait" paperSize="9" scale="99" r:id="rId1"/>
  <headerFooter alignWithMargins="0">
    <oddFooter>&amp;CStrona &amp;P z &amp;N</oddFooter>
  </headerFooter>
  <rowBreaks count="5" manualBreakCount="5">
    <brk id="69" max="3" man="1"/>
    <brk id="99" max="3" man="1"/>
    <brk id="125" max="3" man="1"/>
    <brk id="173" max="3" man="1"/>
    <brk id="225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8515625" style="38" customWidth="1"/>
    <col min="2" max="2" width="42.421875" style="0" customWidth="1"/>
    <col min="3" max="4" width="20.140625" style="33" customWidth="1"/>
  </cols>
  <sheetData>
    <row r="1" spans="1:4" ht="16.5">
      <c r="A1" s="188" t="s">
        <v>499</v>
      </c>
      <c r="B1" s="188"/>
      <c r="D1" s="34"/>
    </row>
    <row r="2" ht="7.5" customHeight="1">
      <c r="B2" s="5"/>
    </row>
    <row r="3" spans="2:4" ht="12.75" customHeight="1">
      <c r="B3" s="187" t="s">
        <v>40</v>
      </c>
      <c r="C3" s="187"/>
      <c r="D3" s="187"/>
    </row>
    <row r="4" spans="1:4" ht="25.5">
      <c r="A4" s="51" t="s">
        <v>9</v>
      </c>
      <c r="B4" s="51" t="s">
        <v>6</v>
      </c>
      <c r="C4" s="50" t="s">
        <v>24</v>
      </c>
      <c r="D4" s="50" t="s">
        <v>5</v>
      </c>
    </row>
    <row r="5" spans="1:4" ht="26.25" customHeight="1">
      <c r="A5" s="46">
        <v>1</v>
      </c>
      <c r="B5" s="68" t="s">
        <v>256</v>
      </c>
      <c r="C5" s="74">
        <v>3087201.46</v>
      </c>
      <c r="D5" s="74" t="s">
        <v>61</v>
      </c>
    </row>
    <row r="6" spans="1:4" s="4" customFormat="1" ht="26.25" customHeight="1">
      <c r="A6" s="69">
        <v>2</v>
      </c>
      <c r="B6" s="73" t="s">
        <v>369</v>
      </c>
      <c r="C6" s="74">
        <v>371658.83</v>
      </c>
      <c r="D6" s="74">
        <v>320217.78</v>
      </c>
    </row>
    <row r="7" spans="1:4" s="4" customFormat="1" ht="26.25" customHeight="1">
      <c r="A7" s="46">
        <v>3</v>
      </c>
      <c r="B7" s="70" t="s">
        <v>267</v>
      </c>
      <c r="C7" s="75">
        <v>9432.98</v>
      </c>
      <c r="D7" s="74" t="s">
        <v>61</v>
      </c>
    </row>
    <row r="8" spans="1:4" s="4" customFormat="1" ht="26.25" customHeight="1">
      <c r="A8" s="69">
        <v>4</v>
      </c>
      <c r="B8" s="71" t="s">
        <v>266</v>
      </c>
      <c r="C8" s="76">
        <v>51475.13</v>
      </c>
      <c r="D8" s="75" t="s">
        <v>61</v>
      </c>
    </row>
    <row r="9" spans="1:4" s="4" customFormat="1" ht="26.25" customHeight="1">
      <c r="A9" s="46">
        <v>5</v>
      </c>
      <c r="B9" s="71" t="s">
        <v>271</v>
      </c>
      <c r="C9" s="74">
        <v>406823.78</v>
      </c>
      <c r="D9" s="77">
        <v>108158.03</v>
      </c>
    </row>
    <row r="10" spans="1:4" s="4" customFormat="1" ht="26.25" customHeight="1">
      <c r="A10" s="69">
        <v>6</v>
      </c>
      <c r="B10" s="71" t="s">
        <v>272</v>
      </c>
      <c r="C10" s="77">
        <v>427247.85</v>
      </c>
      <c r="D10" s="77">
        <v>34420.43</v>
      </c>
    </row>
    <row r="11" spans="1:4" s="4" customFormat="1" ht="26.25" customHeight="1">
      <c r="A11" s="46">
        <v>7</v>
      </c>
      <c r="B11" s="71" t="s">
        <v>273</v>
      </c>
      <c r="C11" s="74">
        <v>160106.08</v>
      </c>
      <c r="D11" s="74">
        <v>17651.09</v>
      </c>
    </row>
    <row r="12" spans="1:4" ht="26.25" customHeight="1">
      <c r="A12" s="69">
        <v>8</v>
      </c>
      <c r="B12" s="72" t="s">
        <v>274</v>
      </c>
      <c r="C12" s="74">
        <v>213370.92</v>
      </c>
      <c r="D12" s="74">
        <v>25969.33</v>
      </c>
    </row>
    <row r="13" spans="1:4" s="4" customFormat="1" ht="26.25" customHeight="1">
      <c r="A13" s="46">
        <v>9</v>
      </c>
      <c r="B13" s="71" t="s">
        <v>268</v>
      </c>
      <c r="C13" s="75">
        <v>171484.39</v>
      </c>
      <c r="D13" s="74">
        <v>17384.92</v>
      </c>
    </row>
    <row r="14" spans="1:4" s="4" customFormat="1" ht="26.25" customHeight="1">
      <c r="A14" s="69">
        <v>10</v>
      </c>
      <c r="B14" s="72" t="s">
        <v>269</v>
      </c>
      <c r="C14" s="74">
        <v>187898.82</v>
      </c>
      <c r="D14" s="74">
        <v>20539.06</v>
      </c>
    </row>
    <row r="15" spans="1:4" s="4" customFormat="1" ht="26.25" customHeight="1">
      <c r="A15" s="69">
        <v>11</v>
      </c>
      <c r="B15" s="72" t="s">
        <v>270</v>
      </c>
      <c r="C15" s="74">
        <v>25601</v>
      </c>
      <c r="D15" s="74" t="s">
        <v>61</v>
      </c>
    </row>
    <row r="16" spans="1:4" ht="22.5" customHeight="1">
      <c r="A16" s="189" t="s">
        <v>7</v>
      </c>
      <c r="B16" s="190"/>
      <c r="C16" s="36">
        <f>SUM(C5:C15)</f>
        <v>5112301.239999999</v>
      </c>
      <c r="D16" s="78" t="s">
        <v>61</v>
      </c>
    </row>
    <row r="17" spans="2:4" ht="12.75">
      <c r="B17" s="4"/>
      <c r="C17" s="37"/>
      <c r="D17" s="37"/>
    </row>
    <row r="18" spans="2:4" ht="12.75">
      <c r="B18" s="4"/>
      <c r="C18" s="37"/>
      <c r="D18" s="37"/>
    </row>
    <row r="19" spans="2:4" ht="12.75">
      <c r="B19" s="4"/>
      <c r="C19" s="37"/>
      <c r="D19" s="37"/>
    </row>
    <row r="20" spans="2:4" ht="12.75">
      <c r="B20" s="4"/>
      <c r="C20" s="37"/>
      <c r="D20" s="37"/>
    </row>
    <row r="21" spans="2:4" ht="12.75">
      <c r="B21" s="4"/>
      <c r="C21" s="37"/>
      <c r="D21" s="37"/>
    </row>
    <row r="22" spans="2:4" ht="12.75">
      <c r="B22" s="4"/>
      <c r="C22" s="37"/>
      <c r="D22" s="37"/>
    </row>
    <row r="23" spans="2:4" ht="12.75">
      <c r="B23" s="4"/>
      <c r="C23" s="37"/>
      <c r="D23" s="37"/>
    </row>
    <row r="24" spans="2:4" ht="12.75">
      <c r="B24" s="4"/>
      <c r="C24" s="37"/>
      <c r="D24" s="37"/>
    </row>
    <row r="25" spans="2:4" ht="12.75">
      <c r="B25" s="4"/>
      <c r="C25" s="37"/>
      <c r="D25" s="37"/>
    </row>
    <row r="26" spans="2:4" ht="12.75">
      <c r="B26" s="4"/>
      <c r="C26" s="37"/>
      <c r="D26" s="37"/>
    </row>
  </sheetData>
  <sheetProtection/>
  <mergeCells count="3">
    <mergeCell ref="B3:D3"/>
    <mergeCell ref="A1:B1"/>
    <mergeCell ref="A16:B1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5"/>
  <sheetViews>
    <sheetView view="pageBreakPreview" zoomScaleSheetLayoutView="100" zoomScalePageLayoutView="0" workbookViewId="0" topLeftCell="A1">
      <selection activeCell="U21" sqref="U21"/>
    </sheetView>
  </sheetViews>
  <sheetFormatPr defaultColWidth="9.140625" defaultRowHeight="12.75"/>
  <cols>
    <col min="1" max="1" width="4.57421875" style="53" customWidth="1"/>
    <col min="2" max="2" width="19.28125" style="53" customWidth="1"/>
    <col min="3" max="3" width="16.8515625" style="53" customWidth="1"/>
    <col min="4" max="4" width="23.00390625" style="56" customWidth="1"/>
    <col min="5" max="5" width="13.28125" style="53" customWidth="1"/>
    <col min="6" max="6" width="18.140625" style="53" customWidth="1"/>
    <col min="7" max="7" width="31.140625" style="53" customWidth="1"/>
    <col min="8" max="8" width="18.140625" style="53" customWidth="1"/>
    <col min="9" max="9" width="12.00390625" style="53" customWidth="1"/>
    <col min="10" max="10" width="13.140625" style="53" customWidth="1"/>
    <col min="11" max="11" width="10.8515625" style="52" customWidth="1"/>
    <col min="12" max="12" width="15.140625" style="53" customWidth="1"/>
    <col min="13" max="13" width="14.00390625" style="53" customWidth="1"/>
    <col min="14" max="14" width="10.57421875" style="53" customWidth="1"/>
    <col min="15" max="15" width="14.7109375" style="53" customWidth="1"/>
    <col min="16" max="19" width="15.00390625" style="53" customWidth="1"/>
    <col min="20" max="22" width="8.00390625" style="53" customWidth="1"/>
    <col min="23" max="16384" width="9.140625" style="53" customWidth="1"/>
  </cols>
  <sheetData>
    <row r="1" ht="12.75">
      <c r="A1" s="57" t="s">
        <v>528</v>
      </c>
    </row>
    <row r="2" spans="1:10" ht="23.25" customHeight="1">
      <c r="A2" s="193" t="s">
        <v>8</v>
      </c>
      <c r="B2" s="193"/>
      <c r="C2" s="193"/>
      <c r="D2" s="193"/>
      <c r="E2" s="193"/>
      <c r="F2" s="193"/>
      <c r="G2" s="193"/>
      <c r="H2" s="193"/>
      <c r="I2" s="193"/>
      <c r="J2" s="193"/>
    </row>
    <row r="3" spans="1:23" s="54" customFormat="1" ht="18" customHeight="1">
      <c r="A3" s="194" t="s">
        <v>9</v>
      </c>
      <c r="B3" s="191" t="s">
        <v>10</v>
      </c>
      <c r="C3" s="191" t="s">
        <v>11</v>
      </c>
      <c r="D3" s="191" t="s">
        <v>12</v>
      </c>
      <c r="E3" s="191" t="s">
        <v>13</v>
      </c>
      <c r="F3" s="191" t="s">
        <v>2</v>
      </c>
      <c r="G3" s="195" t="s">
        <v>299</v>
      </c>
      <c r="H3" s="195"/>
      <c r="I3" s="191" t="s">
        <v>41</v>
      </c>
      <c r="J3" s="191" t="s">
        <v>14</v>
      </c>
      <c r="K3" s="191" t="s">
        <v>3</v>
      </c>
      <c r="L3" s="191" t="s">
        <v>4</v>
      </c>
      <c r="M3" s="191" t="s">
        <v>42</v>
      </c>
      <c r="N3" s="191" t="s">
        <v>43</v>
      </c>
      <c r="O3" s="191" t="s">
        <v>53</v>
      </c>
      <c r="P3" s="191" t="s">
        <v>44</v>
      </c>
      <c r="Q3" s="191"/>
      <c r="R3" s="191" t="s">
        <v>45</v>
      </c>
      <c r="S3" s="191"/>
      <c r="T3" s="191" t="s">
        <v>54</v>
      </c>
      <c r="U3" s="191"/>
      <c r="V3" s="191"/>
      <c r="W3" s="191" t="s">
        <v>46</v>
      </c>
    </row>
    <row r="4" spans="1:23" s="54" customFormat="1" ht="36.75" customHeight="1">
      <c r="A4" s="194"/>
      <c r="B4" s="191"/>
      <c r="C4" s="191"/>
      <c r="D4" s="191"/>
      <c r="E4" s="191"/>
      <c r="F4" s="191"/>
      <c r="G4" s="195"/>
      <c r="H4" s="195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</row>
    <row r="5" spans="1:23" s="54" customFormat="1" ht="42" customHeight="1">
      <c r="A5" s="194"/>
      <c r="B5" s="191"/>
      <c r="C5" s="191"/>
      <c r="D5" s="191"/>
      <c r="E5" s="191"/>
      <c r="F5" s="191"/>
      <c r="G5" s="120" t="s">
        <v>300</v>
      </c>
      <c r="H5" s="120" t="s">
        <v>301</v>
      </c>
      <c r="I5" s="191"/>
      <c r="J5" s="191"/>
      <c r="K5" s="191"/>
      <c r="L5" s="191"/>
      <c r="M5" s="191"/>
      <c r="N5" s="191"/>
      <c r="O5" s="191"/>
      <c r="P5" s="55" t="s">
        <v>15</v>
      </c>
      <c r="Q5" s="55" t="s">
        <v>16</v>
      </c>
      <c r="R5" s="55" t="s">
        <v>15</v>
      </c>
      <c r="S5" s="55" t="s">
        <v>16</v>
      </c>
      <c r="T5" s="55" t="s">
        <v>47</v>
      </c>
      <c r="U5" s="55" t="s">
        <v>304</v>
      </c>
      <c r="V5" s="55" t="s">
        <v>48</v>
      </c>
      <c r="W5" s="191"/>
    </row>
    <row r="6" spans="1:23" ht="22.5" customHeight="1">
      <c r="A6" s="192" t="s">
        <v>55</v>
      </c>
      <c r="B6" s="192"/>
      <c r="C6" s="192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</row>
    <row r="7" spans="1:23" ht="30" customHeight="1">
      <c r="A7" s="89">
        <v>1</v>
      </c>
      <c r="B7" s="89" t="s">
        <v>56</v>
      </c>
      <c r="C7" s="89" t="s">
        <v>57</v>
      </c>
      <c r="D7" s="89" t="s">
        <v>58</v>
      </c>
      <c r="E7" s="89" t="s">
        <v>59</v>
      </c>
      <c r="F7" s="89" t="s">
        <v>60</v>
      </c>
      <c r="G7" s="89"/>
      <c r="H7" s="89"/>
      <c r="I7" s="89">
        <v>2.8</v>
      </c>
      <c r="J7" s="89">
        <v>2005</v>
      </c>
      <c r="K7" s="90">
        <v>20</v>
      </c>
      <c r="L7" s="89" t="s">
        <v>61</v>
      </c>
      <c r="M7" s="89" t="s">
        <v>61</v>
      </c>
      <c r="N7" s="89" t="s">
        <v>62</v>
      </c>
      <c r="O7" s="91" t="s">
        <v>61</v>
      </c>
      <c r="P7" s="91" t="s">
        <v>512</v>
      </c>
      <c r="Q7" s="91" t="s">
        <v>562</v>
      </c>
      <c r="R7" s="89" t="s">
        <v>61</v>
      </c>
      <c r="S7" s="89" t="s">
        <v>61</v>
      </c>
      <c r="T7" s="92" t="s">
        <v>63</v>
      </c>
      <c r="U7" s="92" t="s">
        <v>63</v>
      </c>
      <c r="V7" s="93"/>
      <c r="W7" s="92" t="s">
        <v>62</v>
      </c>
    </row>
    <row r="8" spans="1:23" ht="30" customHeight="1">
      <c r="A8" s="89">
        <v>2</v>
      </c>
      <c r="B8" s="89" t="s">
        <v>64</v>
      </c>
      <c r="C8" s="89" t="s">
        <v>65</v>
      </c>
      <c r="D8" s="89" t="s">
        <v>66</v>
      </c>
      <c r="E8" s="89" t="s">
        <v>67</v>
      </c>
      <c r="F8" s="89" t="s">
        <v>60</v>
      </c>
      <c r="G8" s="89"/>
      <c r="H8" s="89"/>
      <c r="I8" s="89">
        <v>4.1</v>
      </c>
      <c r="J8" s="89">
        <v>2005</v>
      </c>
      <c r="K8" s="90">
        <v>43</v>
      </c>
      <c r="L8" s="89" t="s">
        <v>61</v>
      </c>
      <c r="M8" s="89" t="s">
        <v>61</v>
      </c>
      <c r="N8" s="89" t="s">
        <v>62</v>
      </c>
      <c r="O8" s="91" t="s">
        <v>61</v>
      </c>
      <c r="P8" s="91" t="s">
        <v>513</v>
      </c>
      <c r="Q8" s="91" t="s">
        <v>563</v>
      </c>
      <c r="R8" s="89" t="s">
        <v>61</v>
      </c>
      <c r="S8" s="89" t="s">
        <v>61</v>
      </c>
      <c r="T8" s="92" t="s">
        <v>63</v>
      </c>
      <c r="U8" s="92" t="s">
        <v>63</v>
      </c>
      <c r="V8" s="93"/>
      <c r="W8" s="92" t="s">
        <v>62</v>
      </c>
    </row>
    <row r="9" spans="1:23" ht="30" customHeight="1">
      <c r="A9" s="89">
        <v>3</v>
      </c>
      <c r="B9" s="89" t="s">
        <v>68</v>
      </c>
      <c r="C9" s="89" t="s">
        <v>61</v>
      </c>
      <c r="D9" s="89" t="s">
        <v>69</v>
      </c>
      <c r="E9" s="89" t="s">
        <v>70</v>
      </c>
      <c r="F9" s="89" t="s">
        <v>71</v>
      </c>
      <c r="G9" s="89"/>
      <c r="H9" s="89"/>
      <c r="I9" s="89">
        <v>2417</v>
      </c>
      <c r="J9" s="89">
        <v>1997</v>
      </c>
      <c r="K9" s="89">
        <v>3</v>
      </c>
      <c r="L9" s="89" t="s">
        <v>61</v>
      </c>
      <c r="M9" s="89" t="s">
        <v>61</v>
      </c>
      <c r="N9" s="89" t="s">
        <v>62</v>
      </c>
      <c r="O9" s="91" t="s">
        <v>61</v>
      </c>
      <c r="P9" s="91" t="s">
        <v>514</v>
      </c>
      <c r="Q9" s="91" t="s">
        <v>564</v>
      </c>
      <c r="R9" s="89" t="s">
        <v>61</v>
      </c>
      <c r="S9" s="89" t="s">
        <v>61</v>
      </c>
      <c r="T9" s="92" t="s">
        <v>63</v>
      </c>
      <c r="U9" s="92" t="s">
        <v>63</v>
      </c>
      <c r="V9" s="93"/>
      <c r="W9" s="92" t="s">
        <v>62</v>
      </c>
    </row>
    <row r="10" spans="1:23" ht="30" customHeight="1">
      <c r="A10" s="89">
        <v>4</v>
      </c>
      <c r="B10" s="89" t="s">
        <v>72</v>
      </c>
      <c r="C10" s="89" t="s">
        <v>73</v>
      </c>
      <c r="D10" s="89">
        <v>629368</v>
      </c>
      <c r="E10" s="89" t="s">
        <v>74</v>
      </c>
      <c r="F10" s="89" t="s">
        <v>75</v>
      </c>
      <c r="G10" s="89"/>
      <c r="H10" s="89"/>
      <c r="I10" s="89" t="s">
        <v>61</v>
      </c>
      <c r="J10" s="89">
        <v>1984</v>
      </c>
      <c r="K10" s="89">
        <v>1</v>
      </c>
      <c r="L10" s="89" t="s">
        <v>61</v>
      </c>
      <c r="M10" s="89" t="s">
        <v>61</v>
      </c>
      <c r="N10" s="89" t="s">
        <v>62</v>
      </c>
      <c r="O10" s="91" t="s">
        <v>61</v>
      </c>
      <c r="P10" s="91" t="s">
        <v>515</v>
      </c>
      <c r="Q10" s="91" t="s">
        <v>565</v>
      </c>
      <c r="R10" s="89" t="s">
        <v>61</v>
      </c>
      <c r="S10" s="89" t="s">
        <v>61</v>
      </c>
      <c r="T10" s="92" t="s">
        <v>63</v>
      </c>
      <c r="U10" s="92" t="s">
        <v>63</v>
      </c>
      <c r="V10" s="93"/>
      <c r="W10" s="92" t="s">
        <v>62</v>
      </c>
    </row>
    <row r="11" spans="1:23" ht="30" customHeight="1">
      <c r="A11" s="89">
        <v>5</v>
      </c>
      <c r="B11" s="89" t="s">
        <v>77</v>
      </c>
      <c r="C11" s="89" t="s">
        <v>78</v>
      </c>
      <c r="D11" s="89">
        <v>417172</v>
      </c>
      <c r="E11" s="89" t="s">
        <v>79</v>
      </c>
      <c r="F11" s="92" t="s">
        <v>76</v>
      </c>
      <c r="G11" s="92"/>
      <c r="H11" s="92"/>
      <c r="I11" s="89">
        <v>2120</v>
      </c>
      <c r="J11" s="89">
        <v>1984</v>
      </c>
      <c r="K11" s="89">
        <v>2</v>
      </c>
      <c r="L11" s="89">
        <v>1500</v>
      </c>
      <c r="M11" s="89" t="s">
        <v>61</v>
      </c>
      <c r="N11" s="89" t="s">
        <v>62</v>
      </c>
      <c r="O11" s="91" t="s">
        <v>61</v>
      </c>
      <c r="P11" s="91" t="s">
        <v>516</v>
      </c>
      <c r="Q11" s="91" t="s">
        <v>566</v>
      </c>
      <c r="R11" s="89" t="s">
        <v>61</v>
      </c>
      <c r="S11" s="89" t="s">
        <v>61</v>
      </c>
      <c r="T11" s="92" t="s">
        <v>63</v>
      </c>
      <c r="U11" s="92" t="s">
        <v>63</v>
      </c>
      <c r="V11" s="93"/>
      <c r="W11" s="92" t="s">
        <v>62</v>
      </c>
    </row>
    <row r="12" spans="1:23" ht="30" customHeight="1">
      <c r="A12" s="89">
        <v>6</v>
      </c>
      <c r="B12" s="89" t="s">
        <v>77</v>
      </c>
      <c r="C12" s="89" t="s">
        <v>80</v>
      </c>
      <c r="D12" s="89">
        <v>382773</v>
      </c>
      <c r="E12" s="89" t="s">
        <v>81</v>
      </c>
      <c r="F12" s="92" t="s">
        <v>76</v>
      </c>
      <c r="G12" s="92"/>
      <c r="H12" s="92"/>
      <c r="I12" s="89">
        <v>2120</v>
      </c>
      <c r="J12" s="89">
        <v>1983</v>
      </c>
      <c r="K12" s="89">
        <v>5</v>
      </c>
      <c r="L12" s="89">
        <v>1500</v>
      </c>
      <c r="M12" s="89" t="s">
        <v>61</v>
      </c>
      <c r="N12" s="89" t="s">
        <v>62</v>
      </c>
      <c r="O12" s="91" t="s">
        <v>61</v>
      </c>
      <c r="P12" s="91" t="s">
        <v>517</v>
      </c>
      <c r="Q12" s="91" t="s">
        <v>567</v>
      </c>
      <c r="R12" s="89" t="s">
        <v>61</v>
      </c>
      <c r="S12" s="89" t="s">
        <v>61</v>
      </c>
      <c r="T12" s="92" t="s">
        <v>63</v>
      </c>
      <c r="U12" s="92" t="s">
        <v>63</v>
      </c>
      <c r="V12" s="93"/>
      <c r="W12" s="92" t="s">
        <v>62</v>
      </c>
    </row>
    <row r="13" spans="1:23" ht="30" customHeight="1">
      <c r="A13" s="89">
        <v>7</v>
      </c>
      <c r="B13" s="89" t="s">
        <v>77</v>
      </c>
      <c r="C13" s="89" t="s">
        <v>78</v>
      </c>
      <c r="D13" s="89">
        <v>100085</v>
      </c>
      <c r="E13" s="89" t="s">
        <v>82</v>
      </c>
      <c r="F13" s="92" t="s">
        <v>76</v>
      </c>
      <c r="G13" s="92"/>
      <c r="H13" s="92"/>
      <c r="I13" s="89">
        <v>2120</v>
      </c>
      <c r="J13" s="89">
        <v>1970</v>
      </c>
      <c r="K13" s="89">
        <v>5</v>
      </c>
      <c r="L13" s="89">
        <v>1500</v>
      </c>
      <c r="M13" s="89" t="s">
        <v>61</v>
      </c>
      <c r="N13" s="89" t="s">
        <v>62</v>
      </c>
      <c r="O13" s="91" t="s">
        <v>61</v>
      </c>
      <c r="P13" s="91" t="s">
        <v>517</v>
      </c>
      <c r="Q13" s="91" t="s">
        <v>568</v>
      </c>
      <c r="R13" s="89" t="s">
        <v>61</v>
      </c>
      <c r="S13" s="89" t="s">
        <v>61</v>
      </c>
      <c r="T13" s="92" t="s">
        <v>63</v>
      </c>
      <c r="U13" s="92" t="s">
        <v>63</v>
      </c>
      <c r="V13" s="93"/>
      <c r="W13" s="92" t="s">
        <v>62</v>
      </c>
    </row>
    <row r="14" spans="1:23" ht="30" customHeight="1">
      <c r="A14" s="89">
        <v>8</v>
      </c>
      <c r="B14" s="92" t="s">
        <v>83</v>
      </c>
      <c r="C14" s="92" t="s">
        <v>84</v>
      </c>
      <c r="D14" s="92" t="s">
        <v>85</v>
      </c>
      <c r="E14" s="92" t="s">
        <v>86</v>
      </c>
      <c r="F14" s="92" t="s">
        <v>76</v>
      </c>
      <c r="G14" s="92"/>
      <c r="H14" s="92"/>
      <c r="I14" s="92">
        <v>6842</v>
      </c>
      <c r="J14" s="92">
        <v>1995</v>
      </c>
      <c r="K14" s="92">
        <v>6</v>
      </c>
      <c r="L14" s="89">
        <v>8000</v>
      </c>
      <c r="M14" s="89" t="s">
        <v>61</v>
      </c>
      <c r="N14" s="89" t="s">
        <v>62</v>
      </c>
      <c r="O14" s="91" t="s">
        <v>61</v>
      </c>
      <c r="P14" s="94" t="s">
        <v>517</v>
      </c>
      <c r="Q14" s="94" t="s">
        <v>568</v>
      </c>
      <c r="R14" s="89" t="s">
        <v>61</v>
      </c>
      <c r="S14" s="89" t="s">
        <v>61</v>
      </c>
      <c r="T14" s="92" t="s">
        <v>63</v>
      </c>
      <c r="U14" s="92" t="s">
        <v>63</v>
      </c>
      <c r="V14" s="93"/>
      <c r="W14" s="92" t="s">
        <v>62</v>
      </c>
    </row>
    <row r="15" spans="1:23" ht="45" customHeight="1">
      <c r="A15" s="89">
        <v>9</v>
      </c>
      <c r="B15" s="92" t="s">
        <v>87</v>
      </c>
      <c r="C15" s="92" t="s">
        <v>88</v>
      </c>
      <c r="D15" s="92" t="s">
        <v>89</v>
      </c>
      <c r="E15" s="92" t="s">
        <v>90</v>
      </c>
      <c r="F15" s="92" t="s">
        <v>76</v>
      </c>
      <c r="G15" s="166" t="s">
        <v>303</v>
      </c>
      <c r="H15" s="167">
        <v>40000</v>
      </c>
      <c r="I15" s="92">
        <v>2402</v>
      </c>
      <c r="J15" s="92">
        <v>2011</v>
      </c>
      <c r="K15" s="92">
        <v>5</v>
      </c>
      <c r="L15" s="89">
        <v>1477</v>
      </c>
      <c r="M15" s="89" t="s">
        <v>61</v>
      </c>
      <c r="N15" s="89" t="s">
        <v>62</v>
      </c>
      <c r="O15" s="95">
        <v>61200</v>
      </c>
      <c r="P15" s="94" t="s">
        <v>518</v>
      </c>
      <c r="Q15" s="94" t="s">
        <v>569</v>
      </c>
      <c r="R15" s="94" t="s">
        <v>518</v>
      </c>
      <c r="S15" s="94" t="s">
        <v>569</v>
      </c>
      <c r="T15" s="92" t="s">
        <v>63</v>
      </c>
      <c r="U15" s="92" t="s">
        <v>63</v>
      </c>
      <c r="V15" s="92" t="s">
        <v>63</v>
      </c>
      <c r="W15" s="92" t="s">
        <v>62</v>
      </c>
    </row>
    <row r="16" spans="1:23" ht="30" customHeight="1">
      <c r="A16" s="89">
        <v>10</v>
      </c>
      <c r="B16" s="92" t="s">
        <v>56</v>
      </c>
      <c r="C16" s="89" t="s">
        <v>91</v>
      </c>
      <c r="D16" s="92" t="s">
        <v>92</v>
      </c>
      <c r="E16" s="92" t="s">
        <v>93</v>
      </c>
      <c r="F16" s="92" t="s">
        <v>76</v>
      </c>
      <c r="G16" s="92"/>
      <c r="H16" s="92"/>
      <c r="I16" s="92">
        <v>1896</v>
      </c>
      <c r="J16" s="92">
        <v>1995</v>
      </c>
      <c r="K16" s="92">
        <v>6</v>
      </c>
      <c r="L16" s="89">
        <v>1477</v>
      </c>
      <c r="M16" s="89" t="s">
        <v>61</v>
      </c>
      <c r="N16" s="89" t="s">
        <v>62</v>
      </c>
      <c r="O16" s="91" t="s">
        <v>61</v>
      </c>
      <c r="P16" s="94" t="s">
        <v>519</v>
      </c>
      <c r="Q16" s="94" t="s">
        <v>570</v>
      </c>
      <c r="R16" s="89" t="s">
        <v>61</v>
      </c>
      <c r="S16" s="89" t="s">
        <v>61</v>
      </c>
      <c r="T16" s="92" t="s">
        <v>63</v>
      </c>
      <c r="U16" s="92" t="s">
        <v>63</v>
      </c>
      <c r="V16" s="93"/>
      <c r="W16" s="92" t="s">
        <v>62</v>
      </c>
    </row>
    <row r="17" spans="1:23" ht="28.5" customHeight="1">
      <c r="A17" s="89">
        <v>11</v>
      </c>
      <c r="B17" s="92" t="s">
        <v>94</v>
      </c>
      <c r="C17" s="92" t="s">
        <v>95</v>
      </c>
      <c r="D17" s="92" t="s">
        <v>96</v>
      </c>
      <c r="E17" s="92" t="s">
        <v>97</v>
      </c>
      <c r="F17" s="92" t="s">
        <v>98</v>
      </c>
      <c r="G17" s="92"/>
      <c r="H17" s="92"/>
      <c r="I17" s="92">
        <v>2800</v>
      </c>
      <c r="J17" s="92">
        <v>2002</v>
      </c>
      <c r="K17" s="92">
        <v>7</v>
      </c>
      <c r="L17" s="89">
        <v>1230</v>
      </c>
      <c r="M17" s="89">
        <v>3300</v>
      </c>
      <c r="N17" s="89" t="s">
        <v>62</v>
      </c>
      <c r="O17" s="91" t="s">
        <v>61</v>
      </c>
      <c r="P17" s="94" t="s">
        <v>520</v>
      </c>
      <c r="Q17" s="94" t="s">
        <v>571</v>
      </c>
      <c r="R17" s="55" t="s">
        <v>61</v>
      </c>
      <c r="S17" s="55" t="s">
        <v>61</v>
      </c>
      <c r="T17" s="92" t="s">
        <v>63</v>
      </c>
      <c r="U17" s="92" t="s">
        <v>63</v>
      </c>
      <c r="V17" s="93"/>
      <c r="W17" s="92" t="s">
        <v>62</v>
      </c>
    </row>
    <row r="18" spans="1:23" ht="30" customHeight="1">
      <c r="A18" s="89">
        <v>12</v>
      </c>
      <c r="B18" s="89" t="s">
        <v>56</v>
      </c>
      <c r="C18" s="92" t="s">
        <v>99</v>
      </c>
      <c r="D18" s="92" t="s">
        <v>100</v>
      </c>
      <c r="E18" s="92" t="s">
        <v>101</v>
      </c>
      <c r="F18" s="92" t="s">
        <v>76</v>
      </c>
      <c r="G18" s="92"/>
      <c r="H18" s="92"/>
      <c r="I18" s="92">
        <v>1968</v>
      </c>
      <c r="J18" s="92">
        <v>1993</v>
      </c>
      <c r="K18" s="92">
        <v>9</v>
      </c>
      <c r="L18" s="89" t="s">
        <v>61</v>
      </c>
      <c r="M18" s="89">
        <v>2750</v>
      </c>
      <c r="N18" s="89" t="s">
        <v>62</v>
      </c>
      <c r="O18" s="91" t="s">
        <v>61</v>
      </c>
      <c r="P18" s="94" t="s">
        <v>521</v>
      </c>
      <c r="Q18" s="94" t="s">
        <v>572</v>
      </c>
      <c r="R18" s="55" t="s">
        <v>61</v>
      </c>
      <c r="S18" s="55" t="s">
        <v>61</v>
      </c>
      <c r="T18" s="92" t="s">
        <v>63</v>
      </c>
      <c r="U18" s="92" t="s">
        <v>63</v>
      </c>
      <c r="V18" s="93"/>
      <c r="W18" s="92" t="s">
        <v>62</v>
      </c>
    </row>
    <row r="19" spans="1:23" ht="30" customHeight="1">
      <c r="A19" s="89">
        <v>13</v>
      </c>
      <c r="B19" s="89" t="s">
        <v>87</v>
      </c>
      <c r="C19" s="89" t="s">
        <v>88</v>
      </c>
      <c r="D19" s="89" t="s">
        <v>102</v>
      </c>
      <c r="E19" s="89" t="s">
        <v>103</v>
      </c>
      <c r="F19" s="92" t="s">
        <v>76</v>
      </c>
      <c r="G19" s="92"/>
      <c r="H19" s="92"/>
      <c r="I19" s="92">
        <v>2000</v>
      </c>
      <c r="J19" s="92">
        <v>2004</v>
      </c>
      <c r="K19" s="92">
        <v>6</v>
      </c>
      <c r="L19" s="89" t="s">
        <v>61</v>
      </c>
      <c r="M19" s="89" t="s">
        <v>61</v>
      </c>
      <c r="N19" s="89" t="s">
        <v>62</v>
      </c>
      <c r="O19" s="91" t="s">
        <v>61</v>
      </c>
      <c r="P19" s="94" t="s">
        <v>522</v>
      </c>
      <c r="Q19" s="94" t="s">
        <v>573</v>
      </c>
      <c r="R19" s="55" t="s">
        <v>61</v>
      </c>
      <c r="S19" s="55" t="s">
        <v>61</v>
      </c>
      <c r="T19" s="92" t="s">
        <v>63</v>
      </c>
      <c r="U19" s="92" t="s">
        <v>63</v>
      </c>
      <c r="V19" s="93"/>
      <c r="W19" s="92" t="s">
        <v>62</v>
      </c>
    </row>
    <row r="20" spans="1:23" ht="30" customHeight="1">
      <c r="A20" s="89">
        <v>14</v>
      </c>
      <c r="B20" s="89" t="s">
        <v>104</v>
      </c>
      <c r="C20" s="89" t="s">
        <v>105</v>
      </c>
      <c r="D20" s="89" t="s">
        <v>106</v>
      </c>
      <c r="E20" s="89" t="s">
        <v>107</v>
      </c>
      <c r="F20" s="92" t="s">
        <v>108</v>
      </c>
      <c r="G20" s="92"/>
      <c r="H20" s="92"/>
      <c r="I20" s="92">
        <v>1870</v>
      </c>
      <c r="J20" s="92">
        <v>2005</v>
      </c>
      <c r="K20" s="92">
        <v>9</v>
      </c>
      <c r="L20" s="89">
        <v>840</v>
      </c>
      <c r="M20" s="89">
        <v>2760</v>
      </c>
      <c r="N20" s="89" t="s">
        <v>62</v>
      </c>
      <c r="O20" s="55" t="s">
        <v>61</v>
      </c>
      <c r="P20" s="94" t="s">
        <v>523</v>
      </c>
      <c r="Q20" s="94" t="s">
        <v>574</v>
      </c>
      <c r="R20" s="55" t="s">
        <v>61</v>
      </c>
      <c r="S20" s="55" t="s">
        <v>61</v>
      </c>
      <c r="T20" s="92" t="s">
        <v>63</v>
      </c>
      <c r="U20" s="92" t="s">
        <v>63</v>
      </c>
      <c r="V20" s="93"/>
      <c r="W20" s="92" t="s">
        <v>62</v>
      </c>
    </row>
    <row r="21" spans="1:23" ht="72" customHeight="1">
      <c r="A21" s="89">
        <v>15</v>
      </c>
      <c r="B21" s="89" t="s">
        <v>109</v>
      </c>
      <c r="C21" s="89" t="s">
        <v>110</v>
      </c>
      <c r="D21" s="89" t="s">
        <v>111</v>
      </c>
      <c r="E21" s="89" t="s">
        <v>112</v>
      </c>
      <c r="F21" s="92" t="s">
        <v>76</v>
      </c>
      <c r="G21" s="166" t="s">
        <v>302</v>
      </c>
      <c r="H21" s="167">
        <v>41500</v>
      </c>
      <c r="I21" s="92">
        <v>7698</v>
      </c>
      <c r="J21" s="92">
        <v>2016</v>
      </c>
      <c r="K21" s="89">
        <v>6</v>
      </c>
      <c r="L21" s="89">
        <v>14500</v>
      </c>
      <c r="M21" s="89">
        <v>16500</v>
      </c>
      <c r="N21" s="89" t="s">
        <v>62</v>
      </c>
      <c r="O21" s="95">
        <v>444700</v>
      </c>
      <c r="P21" s="94" t="s">
        <v>524</v>
      </c>
      <c r="Q21" s="94" t="s">
        <v>575</v>
      </c>
      <c r="R21" s="94" t="s">
        <v>524</v>
      </c>
      <c r="S21" s="94" t="s">
        <v>575</v>
      </c>
      <c r="T21" s="92" t="s">
        <v>63</v>
      </c>
      <c r="U21" s="92" t="s">
        <v>63</v>
      </c>
      <c r="V21" s="92" t="s">
        <v>63</v>
      </c>
      <c r="W21" s="92" t="s">
        <v>62</v>
      </c>
    </row>
    <row r="22" spans="1:23" ht="30" customHeight="1">
      <c r="A22" s="89">
        <v>16</v>
      </c>
      <c r="B22" s="89" t="s">
        <v>56</v>
      </c>
      <c r="C22" s="89" t="s">
        <v>113</v>
      </c>
      <c r="D22" s="89" t="s">
        <v>114</v>
      </c>
      <c r="E22" s="89" t="s">
        <v>115</v>
      </c>
      <c r="F22" s="92" t="s">
        <v>76</v>
      </c>
      <c r="G22" s="92"/>
      <c r="H22" s="92"/>
      <c r="I22" s="92">
        <v>2461</v>
      </c>
      <c r="J22" s="92">
        <v>2003</v>
      </c>
      <c r="K22" s="89">
        <v>6</v>
      </c>
      <c r="L22" s="89" t="s">
        <v>61</v>
      </c>
      <c r="M22" s="89">
        <v>2705</v>
      </c>
      <c r="N22" s="89" t="s">
        <v>62</v>
      </c>
      <c r="O22" s="55" t="s">
        <v>61</v>
      </c>
      <c r="P22" s="94" t="s">
        <v>525</v>
      </c>
      <c r="Q22" s="94" t="s">
        <v>576</v>
      </c>
      <c r="R22" s="55" t="s">
        <v>61</v>
      </c>
      <c r="S22" s="55" t="s">
        <v>61</v>
      </c>
      <c r="T22" s="92" t="s">
        <v>63</v>
      </c>
      <c r="U22" s="92" t="s">
        <v>63</v>
      </c>
      <c r="V22" s="93"/>
      <c r="W22" s="92" t="s">
        <v>62</v>
      </c>
    </row>
    <row r="23" spans="1:23" ht="30" customHeight="1">
      <c r="A23" s="89">
        <v>17</v>
      </c>
      <c r="B23" s="92" t="s">
        <v>371</v>
      </c>
      <c r="C23" s="92" t="s">
        <v>417</v>
      </c>
      <c r="D23" s="96" t="s">
        <v>372</v>
      </c>
      <c r="E23" s="92" t="s">
        <v>418</v>
      </c>
      <c r="F23" s="92" t="s">
        <v>76</v>
      </c>
      <c r="G23" s="92"/>
      <c r="H23" s="92"/>
      <c r="I23" s="92">
        <v>7698</v>
      </c>
      <c r="J23" s="92">
        <v>1998</v>
      </c>
      <c r="K23" s="92">
        <v>6</v>
      </c>
      <c r="L23" s="89" t="s">
        <v>61</v>
      </c>
      <c r="M23" s="89">
        <v>7500</v>
      </c>
      <c r="N23" s="89" t="s">
        <v>62</v>
      </c>
      <c r="O23" s="89" t="s">
        <v>61</v>
      </c>
      <c r="P23" s="94" t="s">
        <v>526</v>
      </c>
      <c r="Q23" s="94" t="s">
        <v>577</v>
      </c>
      <c r="R23" s="55" t="s">
        <v>61</v>
      </c>
      <c r="S23" s="55" t="s">
        <v>61</v>
      </c>
      <c r="T23" s="92" t="s">
        <v>63</v>
      </c>
      <c r="U23" s="92" t="s">
        <v>63</v>
      </c>
      <c r="V23" s="93"/>
      <c r="W23" s="92" t="s">
        <v>62</v>
      </c>
    </row>
    <row r="24" spans="1:23" ht="30" customHeight="1">
      <c r="A24" s="89">
        <v>18</v>
      </c>
      <c r="B24" s="92" t="s">
        <v>371</v>
      </c>
      <c r="C24" s="92" t="s">
        <v>419</v>
      </c>
      <c r="D24" s="96" t="s">
        <v>420</v>
      </c>
      <c r="E24" s="92" t="s">
        <v>421</v>
      </c>
      <c r="F24" s="92" t="s">
        <v>76</v>
      </c>
      <c r="G24" s="92"/>
      <c r="H24" s="92"/>
      <c r="I24" s="92">
        <v>6184</v>
      </c>
      <c r="J24" s="92">
        <v>1991</v>
      </c>
      <c r="K24" s="92">
        <v>8</v>
      </c>
      <c r="L24" s="89" t="s">
        <v>61</v>
      </c>
      <c r="M24" s="89">
        <v>13000</v>
      </c>
      <c r="N24" s="89" t="s">
        <v>62</v>
      </c>
      <c r="O24" s="89" t="s">
        <v>61</v>
      </c>
      <c r="P24" s="94" t="s">
        <v>527</v>
      </c>
      <c r="Q24" s="94" t="s">
        <v>578</v>
      </c>
      <c r="R24" s="55" t="s">
        <v>61</v>
      </c>
      <c r="S24" s="55" t="s">
        <v>61</v>
      </c>
      <c r="T24" s="92" t="s">
        <v>63</v>
      </c>
      <c r="U24" s="92" t="s">
        <v>63</v>
      </c>
      <c r="V24" s="92"/>
      <c r="W24" s="92" t="s">
        <v>62</v>
      </c>
    </row>
    <row r="25" spans="1:23" ht="30" customHeight="1">
      <c r="A25" s="89">
        <v>19</v>
      </c>
      <c r="B25" s="92" t="s">
        <v>56</v>
      </c>
      <c r="C25" s="89" t="s">
        <v>113</v>
      </c>
      <c r="D25" s="96" t="s">
        <v>534</v>
      </c>
      <c r="E25" s="92" t="s">
        <v>535</v>
      </c>
      <c r="F25" s="92" t="s">
        <v>76</v>
      </c>
      <c r="G25" s="92"/>
      <c r="H25" s="92"/>
      <c r="I25" s="92">
        <v>1896</v>
      </c>
      <c r="J25" s="92">
        <v>2004</v>
      </c>
      <c r="K25" s="92">
        <v>9</v>
      </c>
      <c r="L25" s="92" t="s">
        <v>61</v>
      </c>
      <c r="M25" s="89">
        <v>2800</v>
      </c>
      <c r="N25" s="89" t="s">
        <v>62</v>
      </c>
      <c r="O25" s="89" t="s">
        <v>61</v>
      </c>
      <c r="P25" s="94" t="s">
        <v>536</v>
      </c>
      <c r="Q25" s="94" t="s">
        <v>579</v>
      </c>
      <c r="R25" s="55" t="s">
        <v>61</v>
      </c>
      <c r="S25" s="55" t="s">
        <v>61</v>
      </c>
      <c r="T25" s="92" t="s">
        <v>63</v>
      </c>
      <c r="U25" s="92" t="s">
        <v>63</v>
      </c>
      <c r="V25" s="92"/>
      <c r="W25" s="92" t="s">
        <v>62</v>
      </c>
    </row>
  </sheetData>
  <sheetProtection/>
  <mergeCells count="20">
    <mergeCell ref="F3:F5"/>
    <mergeCell ref="G3:H4"/>
    <mergeCell ref="W3:W5"/>
    <mergeCell ref="K3:K5"/>
    <mergeCell ref="L3:L5"/>
    <mergeCell ref="A2:J2"/>
    <mergeCell ref="A3:A5"/>
    <mergeCell ref="B3:B5"/>
    <mergeCell ref="C3:C5"/>
    <mergeCell ref="D3:D5"/>
    <mergeCell ref="E3:E5"/>
    <mergeCell ref="I3:I5"/>
    <mergeCell ref="M3:M5"/>
    <mergeCell ref="N3:N5"/>
    <mergeCell ref="O3:O5"/>
    <mergeCell ref="A6:W6"/>
    <mergeCell ref="P3:Q4"/>
    <mergeCell ref="J3:J5"/>
    <mergeCell ref="R3:S4"/>
    <mergeCell ref="T3:V4"/>
  </mergeCells>
  <printOptions horizontalCentered="1"/>
  <pageMargins left="0.25" right="0.25" top="0.75" bottom="0.75" header="0.3" footer="0.3"/>
  <pageSetup horizontalDpi="600" verticalDpi="600" orientation="landscape" paperSize="8" scale="1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1" max="1" width="4.140625" style="38" customWidth="1"/>
    <col min="2" max="2" width="53.28125" style="0" customWidth="1"/>
    <col min="3" max="3" width="37.57421875" style="0" customWidth="1"/>
  </cols>
  <sheetData>
    <row r="1" spans="1:3" ht="15" customHeight="1">
      <c r="A1" s="188" t="s">
        <v>500</v>
      </c>
      <c r="B1" s="188"/>
      <c r="C1" s="43"/>
    </row>
    <row r="2" ht="12.75">
      <c r="B2" s="12"/>
    </row>
    <row r="3" spans="1:4" ht="69" customHeight="1">
      <c r="A3" s="196" t="s">
        <v>49</v>
      </c>
      <c r="B3" s="196"/>
      <c r="C3" s="196"/>
      <c r="D3" s="45"/>
    </row>
    <row r="4" spans="1:4" ht="9" customHeight="1">
      <c r="A4" s="44"/>
      <c r="B4" s="44"/>
      <c r="C4" s="44"/>
      <c r="D4" s="45"/>
    </row>
    <row r="6" spans="1:3" ht="30.75" customHeight="1">
      <c r="A6" s="48" t="s">
        <v>9</v>
      </c>
      <c r="B6" s="48" t="s">
        <v>22</v>
      </c>
      <c r="C6" s="49" t="s">
        <v>23</v>
      </c>
    </row>
    <row r="7" spans="1:3" ht="17.25" customHeight="1">
      <c r="A7" s="197" t="s">
        <v>50</v>
      </c>
      <c r="B7" s="198"/>
      <c r="C7" s="199"/>
    </row>
    <row r="8" spans="1:3" ht="50.25" customHeight="1">
      <c r="A8" s="22">
        <v>1</v>
      </c>
      <c r="B8" s="73" t="s">
        <v>287</v>
      </c>
      <c r="C8" s="79" t="s">
        <v>288</v>
      </c>
    </row>
    <row r="9" spans="1:3" ht="41.25" customHeight="1">
      <c r="A9" s="22">
        <v>2</v>
      </c>
      <c r="B9" s="80" t="s">
        <v>289</v>
      </c>
      <c r="C9" s="79" t="s">
        <v>290</v>
      </c>
    </row>
    <row r="10" spans="1:3" ht="41.25" customHeight="1">
      <c r="A10" s="22">
        <v>3</v>
      </c>
      <c r="B10" s="80" t="s">
        <v>291</v>
      </c>
      <c r="C10" s="79" t="s">
        <v>292</v>
      </c>
    </row>
    <row r="11" spans="1:3" ht="36" customHeight="1">
      <c r="A11" s="46">
        <v>4</v>
      </c>
      <c r="B11" s="80" t="s">
        <v>293</v>
      </c>
      <c r="C11" s="79" t="s">
        <v>294</v>
      </c>
    </row>
    <row r="12" spans="1:3" ht="17.25" customHeight="1">
      <c r="A12" s="197" t="s">
        <v>51</v>
      </c>
      <c r="B12" s="198"/>
      <c r="C12" s="199"/>
    </row>
    <row r="13" spans="1:3" ht="44.25" customHeight="1">
      <c r="A13" s="22">
        <v>1</v>
      </c>
      <c r="B13" s="81" t="s">
        <v>295</v>
      </c>
      <c r="C13" s="79" t="s">
        <v>296</v>
      </c>
    </row>
    <row r="14" spans="1:3" ht="17.25" customHeight="1">
      <c r="A14" s="197" t="s">
        <v>52</v>
      </c>
      <c r="B14" s="198"/>
      <c r="C14" s="199"/>
    </row>
    <row r="15" spans="1:3" ht="29.25" customHeight="1">
      <c r="A15" s="82">
        <v>1</v>
      </c>
      <c r="B15" s="83" t="s">
        <v>297</v>
      </c>
      <c r="C15" s="84" t="s">
        <v>298</v>
      </c>
    </row>
  </sheetData>
  <sheetProtection/>
  <mergeCells count="5">
    <mergeCell ref="A1:B1"/>
    <mergeCell ref="A3:C3"/>
    <mergeCell ref="A7:C7"/>
    <mergeCell ref="A12:C12"/>
    <mergeCell ref="A14:C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view="pageBreakPreview" zoomScaleSheetLayoutView="100" zoomScalePageLayoutView="0" workbookViewId="0" topLeftCell="A1">
      <selection activeCell="E6" sqref="E6"/>
    </sheetView>
  </sheetViews>
  <sheetFormatPr defaultColWidth="9.140625" defaultRowHeight="12.75"/>
  <cols>
    <col min="1" max="1" width="11.00390625" style="131" customWidth="1"/>
    <col min="2" max="2" width="19.57421875" style="131" customWidth="1"/>
    <col min="3" max="3" width="15.00390625" style="131" customWidth="1"/>
    <col min="4" max="4" width="22.57421875" style="131" customWidth="1"/>
    <col min="5" max="5" width="84.28125" style="131" customWidth="1"/>
    <col min="6" max="16384" width="9.140625" style="131" customWidth="1"/>
  </cols>
  <sheetData>
    <row r="1" spans="1:5" ht="12.75">
      <c r="A1" s="130" t="s">
        <v>554</v>
      </c>
      <c r="B1" s="130"/>
      <c r="E1" s="130"/>
    </row>
    <row r="3" spans="1:5" ht="28.5" customHeight="1">
      <c r="A3" s="200" t="s">
        <v>491</v>
      </c>
      <c r="B3" s="200"/>
      <c r="C3" s="200"/>
      <c r="D3" s="200"/>
      <c r="E3" s="200"/>
    </row>
    <row r="4" spans="1:5" ht="78" customHeight="1">
      <c r="A4" s="132" t="s">
        <v>492</v>
      </c>
      <c r="B4" s="132" t="s">
        <v>493</v>
      </c>
      <c r="C4" s="132" t="s">
        <v>494</v>
      </c>
      <c r="D4" s="132" t="s">
        <v>495</v>
      </c>
      <c r="E4" s="132" t="s">
        <v>496</v>
      </c>
    </row>
    <row r="5" spans="1:5" ht="39.75" customHeight="1">
      <c r="A5" s="101">
        <v>2017</v>
      </c>
      <c r="B5" s="204" t="s">
        <v>561</v>
      </c>
      <c r="C5" s="205"/>
      <c r="D5" s="205"/>
      <c r="E5" s="206"/>
    </row>
    <row r="6" spans="1:5" ht="39.75" customHeight="1">
      <c r="A6" s="101">
        <v>2018</v>
      </c>
      <c r="B6" s="133" t="s">
        <v>559</v>
      </c>
      <c r="C6" s="133">
        <v>1</v>
      </c>
      <c r="D6" s="134">
        <v>2013.46</v>
      </c>
      <c r="E6" s="135" t="s">
        <v>560</v>
      </c>
    </row>
    <row r="7" spans="1:5" ht="39.75" customHeight="1">
      <c r="A7" s="101">
        <v>2019</v>
      </c>
      <c r="B7" s="133" t="s">
        <v>557</v>
      </c>
      <c r="C7" s="133">
        <v>1</v>
      </c>
      <c r="D7" s="176">
        <v>1296</v>
      </c>
      <c r="E7" s="135" t="s">
        <v>558</v>
      </c>
    </row>
    <row r="8" spans="1:5" ht="48" customHeight="1">
      <c r="A8" s="101">
        <v>2020</v>
      </c>
      <c r="B8" s="133" t="s">
        <v>555</v>
      </c>
      <c r="C8" s="133">
        <v>1</v>
      </c>
      <c r="D8" s="134">
        <v>6558.38</v>
      </c>
      <c r="E8" s="135" t="s">
        <v>556</v>
      </c>
    </row>
    <row r="9" spans="1:5" ht="23.25" customHeight="1">
      <c r="A9" s="201" t="s">
        <v>7</v>
      </c>
      <c r="B9" s="202"/>
      <c r="C9" s="203"/>
      <c r="D9" s="136">
        <f>SUM(D6:D8)</f>
        <v>9867.84</v>
      </c>
      <c r="E9" s="137"/>
    </row>
  </sheetData>
  <sheetProtection/>
  <mergeCells count="3">
    <mergeCell ref="A3:E3"/>
    <mergeCell ref="A9:C9"/>
    <mergeCell ref="B5:E5"/>
  </mergeCells>
  <printOptions/>
  <pageMargins left="0.75" right="0.75" top="1" bottom="1" header="0.5" footer="0.5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marek.lewandowski</cp:lastModifiedBy>
  <cp:lastPrinted>2020-04-15T12:38:22Z</cp:lastPrinted>
  <dcterms:created xsi:type="dcterms:W3CDTF">2004-04-21T13:58:08Z</dcterms:created>
  <dcterms:modified xsi:type="dcterms:W3CDTF">2020-05-26T06:59:41Z</dcterms:modified>
  <cp:category/>
  <cp:version/>
  <cp:contentType/>
  <cp:contentStatus/>
</cp:coreProperties>
</file>